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0" documentId="13_ncr:1_{3E564FA2-EEC5-4C42-9C38-F41FDC73ED2E}" xr6:coauthVersionLast="47" xr6:coauthVersionMax="47" xr10:uidLastSave="{00000000-0000-0000-0000-000000000000}"/>
  <bookViews>
    <workbookView xWindow="0" yWindow="0" windowWidth="21600" windowHeight="13940" activeTab="2" xr2:uid="{00000000-000D-0000-FFFF-FFFF00000000}"/>
  </bookViews>
  <sheets>
    <sheet name="Figure 1D" sheetId="1" r:id="rId1"/>
    <sheet name="Figure 1E" sheetId="2" r:id="rId2"/>
    <sheet name="Figure 1H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5" i="2" l="1"/>
  <c r="D34" i="2"/>
  <c r="D33" i="2"/>
  <c r="E31" i="2"/>
  <c r="D31" i="2"/>
  <c r="C31" i="2"/>
  <c r="G17" i="2"/>
  <c r="F17" i="2"/>
  <c r="G16" i="2"/>
  <c r="F16" i="2"/>
  <c r="G15" i="2"/>
  <c r="F15" i="2"/>
  <c r="G14" i="2"/>
  <c r="F14" i="2"/>
  <c r="G12" i="2"/>
  <c r="F12" i="2"/>
  <c r="G11" i="2"/>
  <c r="F11" i="2"/>
  <c r="G10" i="2"/>
  <c r="F10" i="2"/>
  <c r="G9" i="2"/>
  <c r="F9" i="2"/>
  <c r="G7" i="2"/>
  <c r="F7" i="2"/>
  <c r="G6" i="2"/>
  <c r="F6" i="2"/>
  <c r="G5" i="2"/>
  <c r="F5" i="2"/>
  <c r="G4" i="2"/>
  <c r="F4" i="2"/>
  <c r="D35" i="1"/>
  <c r="D34" i="1"/>
  <c r="D33" i="1"/>
  <c r="D31" i="1"/>
  <c r="E31" i="1"/>
  <c r="C31" i="1"/>
  <c r="G17" i="1"/>
  <c r="F17" i="1"/>
  <c r="G16" i="1"/>
  <c r="F16" i="1"/>
  <c r="G15" i="1"/>
  <c r="F15" i="1"/>
  <c r="G14" i="1"/>
  <c r="F14" i="1"/>
  <c r="G12" i="1"/>
  <c r="F12" i="1"/>
  <c r="G11" i="1"/>
  <c r="F11" i="1"/>
  <c r="G10" i="1"/>
  <c r="F10" i="1"/>
  <c r="G9" i="1"/>
  <c r="F9" i="1"/>
  <c r="G7" i="1"/>
  <c r="F7" i="1"/>
  <c r="G6" i="1"/>
  <c r="F6" i="1"/>
  <c r="G5" i="1"/>
  <c r="F5" i="1"/>
  <c r="G4" i="1"/>
  <c r="F4" i="1"/>
  <c r="S12" i="3"/>
  <c r="R12" i="3"/>
  <c r="B13" i="3"/>
  <c r="O121" i="3"/>
  <c r="N121" i="3"/>
  <c r="M121" i="3"/>
  <c r="L121" i="3"/>
  <c r="K121" i="3"/>
  <c r="J121" i="3"/>
  <c r="I121" i="3"/>
  <c r="H121" i="3"/>
</calcChain>
</file>

<file path=xl/sharedStrings.xml><?xml version="1.0" encoding="utf-8"?>
<sst xmlns="http://schemas.openxmlformats.org/spreadsheetml/2006/main" count="172" uniqueCount="149">
  <si>
    <t>Control-1</t>
    <phoneticPr fontId="1" type="noConversion"/>
  </si>
  <si>
    <t>Control-2</t>
    <phoneticPr fontId="1" type="noConversion"/>
  </si>
  <si>
    <t>Control-3</t>
    <phoneticPr fontId="1" type="noConversion"/>
  </si>
  <si>
    <t>Body weight</t>
    <phoneticPr fontId="1" type="noConversion"/>
  </si>
  <si>
    <t>Testis weight-1</t>
    <phoneticPr fontId="1" type="noConversion"/>
  </si>
  <si>
    <t>Testis weight-2</t>
    <phoneticPr fontId="1" type="noConversion"/>
  </si>
  <si>
    <r>
      <rPr>
        <i/>
        <sz val="10"/>
        <color theme="1"/>
        <rFont val="Arial"/>
        <family val="2"/>
      </rPr>
      <t>Srsf10</t>
    </r>
    <r>
      <rPr>
        <vertAlign val="superscript"/>
        <sz val="10"/>
        <color theme="1"/>
        <rFont val="Arial"/>
        <family val="2"/>
      </rPr>
      <t>cKO</t>
    </r>
    <r>
      <rPr>
        <sz val="10"/>
        <color theme="1"/>
        <rFont val="Arial"/>
        <family val="2"/>
      </rPr>
      <t>-1</t>
    </r>
    <phoneticPr fontId="1" type="noConversion"/>
  </si>
  <si>
    <r>
      <rPr>
        <i/>
        <sz val="10"/>
        <color theme="1"/>
        <rFont val="Arial"/>
        <family val="2"/>
      </rPr>
      <t>Srsf10</t>
    </r>
    <r>
      <rPr>
        <vertAlign val="superscript"/>
        <sz val="10"/>
        <color theme="1"/>
        <rFont val="Arial"/>
        <family val="2"/>
      </rPr>
      <t>cKO</t>
    </r>
    <r>
      <rPr>
        <sz val="10"/>
        <color theme="1"/>
        <rFont val="Arial"/>
        <family val="2"/>
      </rPr>
      <t>-2</t>
    </r>
    <r>
      <rPr>
        <sz val="11"/>
        <color theme="1"/>
        <rFont val="宋体"/>
        <family val="2"/>
        <scheme val="minor"/>
      </rPr>
      <t/>
    </r>
  </si>
  <si>
    <r>
      <rPr>
        <i/>
        <sz val="10"/>
        <color theme="1"/>
        <rFont val="Arial"/>
        <family val="2"/>
      </rPr>
      <t>Srsf10</t>
    </r>
    <r>
      <rPr>
        <vertAlign val="superscript"/>
        <sz val="10"/>
        <color theme="1"/>
        <rFont val="Arial"/>
        <family val="2"/>
      </rPr>
      <t>cKO</t>
    </r>
    <r>
      <rPr>
        <sz val="10"/>
        <color theme="1"/>
        <rFont val="Arial"/>
        <family val="2"/>
      </rPr>
      <t>-3</t>
    </r>
    <r>
      <rPr>
        <sz val="11"/>
        <color theme="1"/>
        <rFont val="宋体"/>
        <family val="2"/>
        <scheme val="minor"/>
      </rPr>
      <t/>
    </r>
  </si>
  <si>
    <t>Control</t>
    <phoneticPr fontId="1" type="noConversion"/>
  </si>
  <si>
    <r>
      <rPr>
        <i/>
        <sz val="10"/>
        <color theme="1"/>
        <rFont val="Arial"/>
        <family val="2"/>
      </rPr>
      <t>Srsf10</t>
    </r>
    <r>
      <rPr>
        <vertAlign val="superscript"/>
        <sz val="10"/>
        <color theme="1"/>
        <rFont val="Arial"/>
        <family val="2"/>
      </rPr>
      <t>cKO</t>
    </r>
    <r>
      <rPr>
        <sz val="10"/>
        <color theme="1"/>
        <rFont val="Arial"/>
        <family val="2"/>
      </rPr>
      <t>-4</t>
    </r>
    <r>
      <rPr>
        <sz val="11"/>
        <color theme="1"/>
        <rFont val="宋体"/>
        <family val="2"/>
        <scheme val="minor"/>
      </rPr>
      <t/>
    </r>
  </si>
  <si>
    <r>
      <rPr>
        <i/>
        <sz val="10"/>
        <color theme="1"/>
        <rFont val="Arial"/>
        <family val="2"/>
      </rPr>
      <t>Srsf10</t>
    </r>
    <r>
      <rPr>
        <vertAlign val="superscript"/>
        <sz val="10"/>
        <color theme="1"/>
        <rFont val="Arial"/>
        <family val="2"/>
      </rPr>
      <t>cKO</t>
    </r>
    <r>
      <rPr>
        <sz val="10"/>
        <color theme="1"/>
        <rFont val="Arial"/>
        <family val="2"/>
      </rPr>
      <t>-5</t>
    </r>
    <r>
      <rPr>
        <sz val="11"/>
        <color theme="1"/>
        <rFont val="宋体"/>
        <family val="2"/>
        <scheme val="minor"/>
      </rPr>
      <t/>
    </r>
  </si>
  <si>
    <t>tubule-1</t>
    <phoneticPr fontId="1" type="noConversion"/>
  </si>
  <si>
    <t>tubule-3</t>
  </si>
  <si>
    <t>tubule-2</t>
  </si>
  <si>
    <t>tubule-5</t>
  </si>
  <si>
    <t>tubule-4</t>
  </si>
  <si>
    <t>tubule-8</t>
  </si>
  <si>
    <t>tubule-6</t>
  </si>
  <si>
    <t>tubule-7</t>
  </si>
  <si>
    <t>tubule-9</t>
  </si>
  <si>
    <t>tubule-10</t>
  </si>
  <si>
    <t>tubule-11</t>
  </si>
  <si>
    <t>tubule-12</t>
  </si>
  <si>
    <t>tubule-13</t>
  </si>
  <si>
    <t>tubule-14</t>
  </si>
  <si>
    <t>tubule-15</t>
  </si>
  <si>
    <t>tubule-16</t>
  </si>
  <si>
    <t>tubule-17</t>
  </si>
  <si>
    <t>tubule-18</t>
  </si>
  <si>
    <t>tubule-19</t>
  </si>
  <si>
    <t>tubule-20</t>
  </si>
  <si>
    <t>tubule-21</t>
  </si>
  <si>
    <t>tubule-22</t>
  </si>
  <si>
    <t>tubule-23</t>
  </si>
  <si>
    <t>tubule-24</t>
  </si>
  <si>
    <t>tubule-25</t>
  </si>
  <si>
    <t>tubule-26</t>
  </si>
  <si>
    <t>tubule-27</t>
  </si>
  <si>
    <t>tubule-28</t>
  </si>
  <si>
    <t>tubule-29</t>
  </si>
  <si>
    <t>tubule-30</t>
  </si>
  <si>
    <t>tubule-31</t>
  </si>
  <si>
    <t>tubule-32</t>
  </si>
  <si>
    <t>tubule-33</t>
  </si>
  <si>
    <t>tubule-34</t>
  </si>
  <si>
    <t>tubule-35</t>
  </si>
  <si>
    <t>tubule-36</t>
  </si>
  <si>
    <t>tubule-37</t>
  </si>
  <si>
    <t>tubule-38</t>
  </si>
  <si>
    <t>tubule-39</t>
  </si>
  <si>
    <t>tubule-40</t>
  </si>
  <si>
    <t>tubule-41</t>
  </si>
  <si>
    <t>tubule-42</t>
  </si>
  <si>
    <t>tubule-43</t>
  </si>
  <si>
    <t>tubule-44</t>
  </si>
  <si>
    <t>tubule-45</t>
  </si>
  <si>
    <t>tubule-46</t>
  </si>
  <si>
    <t>tubule-47</t>
  </si>
  <si>
    <t>tubule-48</t>
  </si>
  <si>
    <t>tubule-49</t>
  </si>
  <si>
    <t>tubule-50</t>
  </si>
  <si>
    <t>tubule-51</t>
  </si>
  <si>
    <t>tubule-52</t>
  </si>
  <si>
    <t>tubule-53</t>
  </si>
  <si>
    <t>tubule-54</t>
  </si>
  <si>
    <t>tubule-55</t>
  </si>
  <si>
    <t>tubule-56</t>
  </si>
  <si>
    <t>tubule-57</t>
  </si>
  <si>
    <t>tubule-58</t>
  </si>
  <si>
    <t>tubule-59</t>
  </si>
  <si>
    <t>tubule-60</t>
  </si>
  <si>
    <t>tubule-61</t>
  </si>
  <si>
    <t>tubule-62</t>
  </si>
  <si>
    <t>tubule-63</t>
  </si>
  <si>
    <t>tubule-64</t>
  </si>
  <si>
    <t>tubule-65</t>
  </si>
  <si>
    <t>tubule-66</t>
  </si>
  <si>
    <t>tubule-67</t>
  </si>
  <si>
    <t>tubule-68</t>
  </si>
  <si>
    <t>tubule-69</t>
  </si>
  <si>
    <t>tubule-70</t>
  </si>
  <si>
    <t>tubule-71</t>
  </si>
  <si>
    <t>tubule-72</t>
  </si>
  <si>
    <t>tubule-73</t>
  </si>
  <si>
    <t>tubule-74</t>
  </si>
  <si>
    <t>tubule-75</t>
  </si>
  <si>
    <t>tubule-76</t>
  </si>
  <si>
    <t>tubule-77</t>
  </si>
  <si>
    <t>tubule-78</t>
  </si>
  <si>
    <t>tubule-79</t>
  </si>
  <si>
    <t>tubule-80</t>
  </si>
  <si>
    <t>tubule-81</t>
  </si>
  <si>
    <t>tubule-82</t>
  </si>
  <si>
    <t>tubule-83</t>
  </si>
  <si>
    <t>tubule-84</t>
  </si>
  <si>
    <t>tubule-85</t>
  </si>
  <si>
    <t>tubule-86</t>
  </si>
  <si>
    <t>tubule-87</t>
  </si>
  <si>
    <t>tubule-88</t>
  </si>
  <si>
    <t>tubule-89</t>
  </si>
  <si>
    <t>tubule-90</t>
  </si>
  <si>
    <t>tubule-91</t>
  </si>
  <si>
    <t>tubule-92</t>
  </si>
  <si>
    <t>tubule-93</t>
  </si>
  <si>
    <t>tubule-94</t>
  </si>
  <si>
    <t>tubule-95</t>
  </si>
  <si>
    <t>tubule-96</t>
  </si>
  <si>
    <t>tubule-97</t>
  </si>
  <si>
    <t>tubule-98</t>
  </si>
  <si>
    <t>tubule-99</t>
  </si>
  <si>
    <t>tubule-100</t>
  </si>
  <si>
    <t>tubule-101</t>
  </si>
  <si>
    <t>tubule-102</t>
  </si>
  <si>
    <t>tubule-103</t>
  </si>
  <si>
    <t>tubule-104</t>
  </si>
  <si>
    <t>tubule-105</t>
  </si>
  <si>
    <t>tubule-106</t>
  </si>
  <si>
    <t>tubule-107</t>
  </si>
  <si>
    <t>tubule-108</t>
  </si>
  <si>
    <t>tubule-109</t>
  </si>
  <si>
    <t>tubule-110</t>
  </si>
  <si>
    <t>tubule-111</t>
  </si>
  <si>
    <t>tubule-112</t>
  </si>
  <si>
    <t>tubule-113</t>
  </si>
  <si>
    <t>tubule-114</t>
  </si>
  <si>
    <t>tubule-115</t>
  </si>
  <si>
    <t>mean</t>
    <phoneticPr fontId="1" type="noConversion"/>
  </si>
  <si>
    <t>The detailed information of Figure 1H</t>
    <phoneticPr fontId="1" type="noConversion"/>
  </si>
  <si>
    <t>T-test</t>
    <phoneticPr fontId="1" type="noConversion"/>
  </si>
  <si>
    <t>Testis weight / body weight-1</t>
    <phoneticPr fontId="1" type="noConversion"/>
  </si>
  <si>
    <t>Testis weight / body weight-2</t>
    <phoneticPr fontId="1" type="noConversion"/>
  </si>
  <si>
    <t>Genotype</t>
    <phoneticPr fontId="1" type="noConversion"/>
  </si>
  <si>
    <t>Figure 1D-source data: The testis weight of 2-month-old male mice.</t>
    <phoneticPr fontId="1" type="noConversion"/>
  </si>
  <si>
    <r>
      <rPr>
        <i/>
        <sz val="10"/>
        <color theme="1"/>
        <rFont val="Arial"/>
        <family val="2"/>
      </rPr>
      <t>Srsf10</t>
    </r>
    <r>
      <rPr>
        <vertAlign val="superscript"/>
        <sz val="10"/>
        <color theme="1"/>
        <rFont val="Arial"/>
        <family val="2"/>
      </rPr>
      <t>F/+</t>
    </r>
    <phoneticPr fontId="1" type="noConversion"/>
  </si>
  <si>
    <r>
      <rPr>
        <i/>
        <sz val="10"/>
        <color theme="1"/>
        <rFont val="Arial"/>
        <family val="2"/>
      </rPr>
      <t>Srsf10</t>
    </r>
    <r>
      <rPr>
        <vertAlign val="superscript"/>
        <sz val="10"/>
        <color theme="1"/>
        <rFont val="Arial"/>
        <family val="2"/>
      </rPr>
      <t>F/+</t>
    </r>
    <r>
      <rPr>
        <sz val="10"/>
        <color theme="1"/>
        <rFont val="Arial"/>
        <family val="2"/>
      </rPr>
      <t>;Vasa-Cre</t>
    </r>
    <phoneticPr fontId="1" type="noConversion"/>
  </si>
  <si>
    <r>
      <rPr>
        <i/>
        <sz val="10"/>
        <color theme="1"/>
        <rFont val="Arial"/>
        <family val="2"/>
      </rPr>
      <t>Srsf10</t>
    </r>
    <r>
      <rPr>
        <vertAlign val="superscript"/>
        <sz val="10"/>
        <color theme="1"/>
        <rFont val="Arial"/>
        <family val="2"/>
      </rPr>
      <t>F/-</t>
    </r>
    <r>
      <rPr>
        <sz val="10"/>
        <color theme="1"/>
        <rFont val="Arial"/>
        <family val="2"/>
      </rPr>
      <t>;Vasa-Cre</t>
    </r>
    <phoneticPr fontId="1" type="noConversion"/>
  </si>
  <si>
    <t>Testis weight</t>
    <phoneticPr fontId="1" type="noConversion"/>
  </si>
  <si>
    <t xml:space="preserve">1 vs 2 </t>
    <phoneticPr fontId="1" type="noConversion"/>
  </si>
  <si>
    <t>1 vs 3</t>
    <phoneticPr fontId="1" type="noConversion"/>
  </si>
  <si>
    <t>2 vs 3</t>
    <phoneticPr fontId="1" type="noConversion"/>
  </si>
  <si>
    <r>
      <rPr>
        <i/>
        <sz val="10"/>
        <color theme="1"/>
        <rFont val="Arial"/>
        <family val="2"/>
      </rPr>
      <t>Srsf10-</t>
    </r>
    <r>
      <rPr>
        <sz val="10"/>
        <color theme="1"/>
        <rFont val="Arial"/>
        <family val="2"/>
      </rPr>
      <t>cKO</t>
    </r>
    <phoneticPr fontId="1" type="noConversion"/>
  </si>
  <si>
    <t>The  ratio of testes to body weight</t>
    <phoneticPr fontId="1" type="noConversion"/>
  </si>
  <si>
    <t>Figure 1E-source data</t>
    <phoneticPr fontId="1" type="noConversion"/>
  </si>
  <si>
    <r>
      <t>Figure 1H-source data: The PLZF</t>
    </r>
    <r>
      <rPr>
        <vertAlign val="superscript"/>
        <sz val="10"/>
        <color theme="1"/>
        <rFont val="Arial"/>
        <family val="2"/>
      </rPr>
      <t>+</t>
    </r>
    <r>
      <rPr>
        <sz val="10"/>
        <color theme="1"/>
        <rFont val="Arial"/>
        <family val="2"/>
      </rPr>
      <t xml:space="preserve"> cell number per tubule cross-section in 2-month-old testes.</t>
    </r>
    <phoneticPr fontId="1" type="noConversion"/>
  </si>
  <si>
    <r>
      <t>PLZF</t>
    </r>
    <r>
      <rPr>
        <vertAlign val="superscript"/>
        <sz val="10"/>
        <color theme="1"/>
        <rFont val="Arial"/>
        <family val="2"/>
      </rPr>
      <t>+</t>
    </r>
    <r>
      <rPr>
        <sz val="10"/>
        <color theme="1"/>
        <rFont val="Arial"/>
        <family val="2"/>
      </rPr>
      <t xml:space="preserve"> cells/tubule cross-section</t>
    </r>
    <phoneticPr fontId="1" type="noConversion"/>
  </si>
  <si>
    <r>
      <t>PLZF</t>
    </r>
    <r>
      <rPr>
        <vertAlign val="superscript"/>
        <sz val="10"/>
        <color theme="1"/>
        <rFont val="Arial"/>
        <family val="2"/>
      </rPr>
      <t>+</t>
    </r>
    <r>
      <rPr>
        <sz val="10"/>
        <color theme="1"/>
        <rFont val="Arial"/>
        <family val="2"/>
      </rPr>
      <t xml:space="preserve"> cells/tubule cross section</t>
    </r>
    <phoneticPr fontId="1" type="noConversion"/>
  </si>
  <si>
    <t>The tubule cross-sections of Control</t>
    <phoneticPr fontId="1" type="noConversion"/>
  </si>
  <si>
    <r>
      <t xml:space="preserve">The tubule cross-sections of </t>
    </r>
    <r>
      <rPr>
        <i/>
        <sz val="10"/>
        <color theme="1"/>
        <rFont val="Arial"/>
        <family val="2"/>
      </rPr>
      <t>srsf10-</t>
    </r>
    <r>
      <rPr>
        <sz val="10"/>
        <color theme="1"/>
        <rFont val="Arial"/>
        <family val="2"/>
      </rPr>
      <t>cKO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</si>
</sst>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rgb="FF0070C0"/>
      <name val="Arial"/>
      <family val="2"/>
    </font>
    <font>
      <sz val="10"/>
      <name val="Arial"/>
      <family val="1"/>
      <charset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0" fillId="0" borderId="1" xfId="0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8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workbookViewId="0">
      <selection activeCell="C35" sqref="C35:D35"/>
    </sheetView>
  </sheetViews>
  <sheetFormatPr defaultRowHeight="14" x14ac:dyDescent="0.25"/>
  <cols>
    <col min="1" max="1" width="16.6328125" customWidth="1"/>
    <col min="2" max="2" width="8.90625" customWidth="1"/>
    <col min="3" max="3" width="11.90625" customWidth="1"/>
    <col min="4" max="4" width="15.90625" customWidth="1"/>
    <col min="5" max="5" width="15.36328125" customWidth="1"/>
    <col min="6" max="6" width="16" customWidth="1"/>
    <col min="7" max="7" width="13.7265625" customWidth="1"/>
    <col min="9" max="9" width="12.453125" customWidth="1"/>
    <col min="10" max="10" width="13.1796875" customWidth="1"/>
    <col min="11" max="11" width="13.26953125" customWidth="1"/>
    <col min="12" max="13" width="12.90625" customWidth="1"/>
    <col min="14" max="14" width="19.26953125" customWidth="1"/>
  </cols>
  <sheetData>
    <row r="1" spans="1:10" ht="14.5" x14ac:dyDescent="0.3">
      <c r="A1" s="1" t="s">
        <v>133</v>
      </c>
      <c r="B1" s="1"/>
    </row>
    <row r="2" spans="1:10" ht="14.5" x14ac:dyDescent="0.3">
      <c r="A2" s="1"/>
      <c r="B2" s="1"/>
    </row>
    <row r="3" spans="1:10" ht="25" x14ac:dyDescent="0.25">
      <c r="A3" s="3" t="s">
        <v>132</v>
      </c>
      <c r="B3" s="3"/>
      <c r="C3" s="4" t="s">
        <v>3</v>
      </c>
      <c r="D3" s="4" t="s">
        <v>4</v>
      </c>
      <c r="E3" s="4" t="s">
        <v>5</v>
      </c>
      <c r="F3" s="4" t="s">
        <v>130</v>
      </c>
      <c r="G3" s="4" t="s">
        <v>131</v>
      </c>
    </row>
    <row r="4" spans="1:10" x14ac:dyDescent="0.25">
      <c r="A4" s="16" t="s">
        <v>134</v>
      </c>
      <c r="B4" s="2">
        <v>6673</v>
      </c>
      <c r="C4" s="2">
        <v>26.3</v>
      </c>
      <c r="D4" s="2">
        <v>9.5000000000000001E-2</v>
      </c>
      <c r="E4" s="2">
        <v>9.5100000000000004E-2</v>
      </c>
      <c r="F4" s="2">
        <f>D4/C4</f>
        <v>3.612167300380228E-3</v>
      </c>
      <c r="G4" s="2">
        <f>E4/C4</f>
        <v>3.6159695817490497E-3</v>
      </c>
    </row>
    <row r="5" spans="1:10" x14ac:dyDescent="0.25">
      <c r="A5" s="16"/>
      <c r="B5" s="2">
        <v>6635</v>
      </c>
      <c r="C5" s="2">
        <v>28.2</v>
      </c>
      <c r="D5" s="2">
        <v>9.7799999999999998E-2</v>
      </c>
      <c r="E5" s="2">
        <v>9.6500000000000002E-2</v>
      </c>
      <c r="F5" s="2">
        <f t="shared" ref="F5:F17" si="0">D5/C5</f>
        <v>3.4680851063829789E-3</v>
      </c>
      <c r="G5" s="2">
        <f t="shared" ref="G5:G17" si="1">E5/C5</f>
        <v>3.4219858156028372E-3</v>
      </c>
    </row>
    <row r="6" spans="1:10" x14ac:dyDescent="0.25">
      <c r="A6" s="16"/>
      <c r="B6" s="2">
        <v>6079</v>
      </c>
      <c r="C6" s="2">
        <v>22.6</v>
      </c>
      <c r="D6" s="2">
        <v>8.0100000000000005E-2</v>
      </c>
      <c r="E6" s="2">
        <v>7.8E-2</v>
      </c>
      <c r="F6" s="2">
        <f t="shared" si="0"/>
        <v>3.5442477876106195E-3</v>
      </c>
      <c r="G6" s="2">
        <f t="shared" si="1"/>
        <v>3.4513274336283183E-3</v>
      </c>
    </row>
    <row r="7" spans="1:10" x14ac:dyDescent="0.25">
      <c r="A7" s="16"/>
      <c r="B7" s="2">
        <v>6640</v>
      </c>
      <c r="C7" s="2">
        <v>27.7</v>
      </c>
      <c r="D7" s="2">
        <v>8.09E-2</v>
      </c>
      <c r="E7" s="2">
        <v>8.8900000000000007E-2</v>
      </c>
      <c r="F7" s="2">
        <f t="shared" si="0"/>
        <v>2.9205776173285201E-3</v>
      </c>
      <c r="G7" s="2">
        <f t="shared" si="1"/>
        <v>3.2093862815884481E-3</v>
      </c>
    </row>
    <row r="8" spans="1:10" x14ac:dyDescent="0.25">
      <c r="A8" s="2"/>
      <c r="B8" s="2"/>
      <c r="C8" s="2"/>
      <c r="D8" s="2"/>
      <c r="E8" s="2"/>
      <c r="F8" s="2"/>
      <c r="G8" s="2"/>
    </row>
    <row r="9" spans="1:10" x14ac:dyDescent="0.25">
      <c r="A9" s="16" t="s">
        <v>135</v>
      </c>
      <c r="B9" s="2">
        <v>6677</v>
      </c>
      <c r="C9" s="2">
        <v>24.7</v>
      </c>
      <c r="D9" s="2">
        <v>8.5400000000000004E-2</v>
      </c>
      <c r="E9" s="2">
        <v>8.9800000000000005E-2</v>
      </c>
      <c r="F9" s="2">
        <f t="shared" si="0"/>
        <v>3.4574898785425102E-3</v>
      </c>
      <c r="G9" s="2">
        <f t="shared" si="1"/>
        <v>3.6356275303643729E-3</v>
      </c>
    </row>
    <row r="10" spans="1:10" x14ac:dyDescent="0.25">
      <c r="A10" s="16"/>
      <c r="B10" s="2">
        <v>6633</v>
      </c>
      <c r="C10" s="2">
        <v>27.5</v>
      </c>
      <c r="D10" s="2">
        <v>8.6199999999999999E-2</v>
      </c>
      <c r="E10" s="2">
        <v>8.6999999999999994E-2</v>
      </c>
      <c r="F10" s="2">
        <f t="shared" si="0"/>
        <v>3.1345454545454545E-3</v>
      </c>
      <c r="G10" s="2">
        <f t="shared" si="1"/>
        <v>3.1636363636363633E-3</v>
      </c>
    </row>
    <row r="11" spans="1:10" x14ac:dyDescent="0.25">
      <c r="A11" s="16"/>
      <c r="B11" s="2">
        <v>6631</v>
      </c>
      <c r="C11" s="2">
        <v>24.7</v>
      </c>
      <c r="D11" s="2">
        <v>9.9099999999999994E-2</v>
      </c>
      <c r="E11" s="2">
        <v>9.4100000000000003E-2</v>
      </c>
      <c r="F11" s="2">
        <f t="shared" si="0"/>
        <v>4.0121457489878543E-3</v>
      </c>
      <c r="G11" s="2">
        <f t="shared" si="1"/>
        <v>3.8097165991902836E-3</v>
      </c>
    </row>
    <row r="12" spans="1:10" x14ac:dyDescent="0.25">
      <c r="A12" s="16"/>
      <c r="B12" s="2">
        <v>5190</v>
      </c>
      <c r="C12" s="2">
        <v>26.5</v>
      </c>
      <c r="D12" s="2">
        <v>8.4099999999999994E-2</v>
      </c>
      <c r="E12" s="2">
        <v>8.3299999999999999E-2</v>
      </c>
      <c r="F12" s="2">
        <f t="shared" si="0"/>
        <v>3.1735849056603771E-3</v>
      </c>
      <c r="G12" s="2">
        <f t="shared" si="1"/>
        <v>3.1433962264150943E-3</v>
      </c>
    </row>
    <row r="13" spans="1:10" x14ac:dyDescent="0.25">
      <c r="A13" s="2"/>
      <c r="B13" s="2"/>
      <c r="C13" s="2"/>
      <c r="D13" s="2"/>
      <c r="E13" s="2"/>
      <c r="F13" s="2"/>
      <c r="G13" s="2"/>
    </row>
    <row r="14" spans="1:10" x14ac:dyDescent="0.25">
      <c r="A14" s="16" t="s">
        <v>136</v>
      </c>
      <c r="B14" s="2">
        <v>5191</v>
      </c>
      <c r="C14" s="2">
        <v>25.8</v>
      </c>
      <c r="D14" s="2">
        <v>1.72E-2</v>
      </c>
      <c r="E14" s="2">
        <v>1.7999999999999999E-2</v>
      </c>
      <c r="F14" s="2">
        <f t="shared" si="0"/>
        <v>6.6666666666666664E-4</v>
      </c>
      <c r="G14" s="2">
        <f t="shared" si="1"/>
        <v>6.9767441860465107E-4</v>
      </c>
    </row>
    <row r="15" spans="1:10" ht="14" customHeight="1" x14ac:dyDescent="0.25">
      <c r="A15" s="16"/>
      <c r="B15" s="2">
        <v>5557</v>
      </c>
      <c r="C15" s="2">
        <v>30.8</v>
      </c>
      <c r="D15" s="2">
        <v>2.0199999999999999E-2</v>
      </c>
      <c r="E15" s="2">
        <v>1.9699999999999999E-2</v>
      </c>
      <c r="F15" s="2">
        <f t="shared" si="0"/>
        <v>6.5584415584415577E-4</v>
      </c>
      <c r="G15" s="2">
        <f t="shared" si="1"/>
        <v>6.3961038961038951E-4</v>
      </c>
      <c r="J15" s="12"/>
    </row>
    <row r="16" spans="1:10" ht="14" customHeight="1" x14ac:dyDescent="0.25">
      <c r="A16" s="16"/>
      <c r="B16" s="2">
        <v>5188</v>
      </c>
      <c r="C16" s="2">
        <v>27.3</v>
      </c>
      <c r="D16" s="2">
        <v>1.8599999999999998E-2</v>
      </c>
      <c r="E16" s="2">
        <v>1.67E-2</v>
      </c>
      <c r="F16" s="2">
        <f t="shared" si="0"/>
        <v>6.8131868131868125E-4</v>
      </c>
      <c r="G16" s="2">
        <f t="shared" si="1"/>
        <v>6.117216117216117E-4</v>
      </c>
      <c r="J16" s="12"/>
    </row>
    <row r="17" spans="1:10" x14ac:dyDescent="0.25">
      <c r="A17" s="16"/>
      <c r="B17" s="2">
        <v>6675</v>
      </c>
      <c r="C17" s="2">
        <v>22.7</v>
      </c>
      <c r="D17" s="2">
        <v>1.7299999999999999E-2</v>
      </c>
      <c r="E17" s="2">
        <v>1.89E-2</v>
      </c>
      <c r="F17" s="2">
        <f t="shared" si="0"/>
        <v>7.6211453744493387E-4</v>
      </c>
      <c r="G17" s="2">
        <f t="shared" si="1"/>
        <v>8.3259911894273126E-4</v>
      </c>
      <c r="J17" s="12"/>
    </row>
    <row r="18" spans="1:10" ht="13.5" customHeight="1" x14ac:dyDescent="0.25">
      <c r="A18" s="3"/>
      <c r="B18" s="3"/>
      <c r="C18" s="6"/>
      <c r="D18" s="6"/>
      <c r="J18" s="12"/>
    </row>
    <row r="19" spans="1:10" ht="13.5" customHeight="1" x14ac:dyDescent="0.25">
      <c r="C19" s="15" t="s">
        <v>137</v>
      </c>
      <c r="D19" s="15"/>
      <c r="E19" s="15"/>
      <c r="J19" s="12"/>
    </row>
    <row r="20" spans="1:10" ht="13.5" customHeight="1" x14ac:dyDescent="0.25">
      <c r="C20" s="13">
        <v>1</v>
      </c>
      <c r="D20" s="13">
        <v>2</v>
      </c>
      <c r="E20" s="13">
        <v>3</v>
      </c>
      <c r="J20" s="4"/>
    </row>
    <row r="21" spans="1:10" ht="13.5" customHeight="1" x14ac:dyDescent="0.25">
      <c r="C21" s="12" t="s">
        <v>134</v>
      </c>
      <c r="D21" s="12" t="s">
        <v>135</v>
      </c>
      <c r="E21" s="12" t="s">
        <v>136</v>
      </c>
      <c r="J21" s="12"/>
    </row>
    <row r="22" spans="1:10" ht="13.5" customHeight="1" x14ac:dyDescent="0.25">
      <c r="C22" s="2">
        <v>9.5000000000000001E-2</v>
      </c>
      <c r="D22" s="2">
        <v>8.5400000000000004E-2</v>
      </c>
      <c r="E22" s="2">
        <v>1.72E-2</v>
      </c>
      <c r="J22" s="12"/>
    </row>
    <row r="23" spans="1:10" ht="13.5" customHeight="1" x14ac:dyDescent="0.25">
      <c r="C23" s="2">
        <v>9.7799999999999998E-2</v>
      </c>
      <c r="D23" s="2">
        <v>8.6199999999999999E-2</v>
      </c>
      <c r="E23" s="2">
        <v>2.0199999999999999E-2</v>
      </c>
      <c r="J23" s="12"/>
    </row>
    <row r="24" spans="1:10" ht="13.5" customHeight="1" x14ac:dyDescent="0.25">
      <c r="C24" s="2">
        <v>8.0100000000000005E-2</v>
      </c>
      <c r="D24" s="2">
        <v>9.9099999999999994E-2</v>
      </c>
      <c r="E24" s="2">
        <v>1.8599999999999998E-2</v>
      </c>
    </row>
    <row r="25" spans="1:10" ht="13.5" customHeight="1" x14ac:dyDescent="0.25">
      <c r="C25" s="2">
        <v>8.09E-2</v>
      </c>
      <c r="D25" s="2">
        <v>8.4099999999999994E-2</v>
      </c>
      <c r="E25" s="2">
        <v>1.7299999999999999E-2</v>
      </c>
    </row>
    <row r="26" spans="1:10" ht="13.5" customHeight="1" x14ac:dyDescent="0.25">
      <c r="C26" s="2">
        <v>9.5100000000000004E-2</v>
      </c>
      <c r="D26" s="2">
        <v>8.9800000000000005E-2</v>
      </c>
      <c r="E26" s="2">
        <v>1.7999999999999999E-2</v>
      </c>
    </row>
    <row r="27" spans="1:10" ht="13.5" customHeight="1" x14ac:dyDescent="0.25">
      <c r="C27" s="2">
        <v>9.6500000000000002E-2</v>
      </c>
      <c r="D27" s="2">
        <v>8.6999999999999994E-2</v>
      </c>
      <c r="E27" s="2">
        <v>1.9699999999999999E-2</v>
      </c>
    </row>
    <row r="28" spans="1:10" ht="13.5" customHeight="1" x14ac:dyDescent="0.25">
      <c r="C28" s="2">
        <v>7.8E-2</v>
      </c>
      <c r="D28" s="2">
        <v>9.4100000000000003E-2</v>
      </c>
      <c r="E28" s="2">
        <v>1.67E-2</v>
      </c>
    </row>
    <row r="29" spans="1:10" ht="13.5" customHeight="1" x14ac:dyDescent="0.25">
      <c r="C29" s="2">
        <v>8.8900000000000007E-2</v>
      </c>
      <c r="D29" s="2">
        <v>8.3299999999999999E-2</v>
      </c>
      <c r="E29" s="2">
        <v>1.89E-2</v>
      </c>
    </row>
    <row r="31" spans="1:10" x14ac:dyDescent="0.25">
      <c r="B31" s="14" t="s">
        <v>127</v>
      </c>
      <c r="C31" s="14">
        <f>AVERAGE(C22:C29)</f>
        <v>8.9037499999999992E-2</v>
      </c>
      <c r="D31" s="14">
        <f t="shared" ref="D31:E31" si="2">AVERAGE(D22:D29)</f>
        <v>8.8624999999999995E-2</v>
      </c>
      <c r="E31" s="14">
        <f t="shared" si="2"/>
        <v>1.8325000000000001E-2</v>
      </c>
    </row>
    <row r="32" spans="1:10" x14ac:dyDescent="0.25">
      <c r="B32" s="14"/>
      <c r="C32" s="14"/>
      <c r="D32" s="14"/>
      <c r="E32" s="14"/>
    </row>
    <row r="33" spans="2:5" x14ac:dyDescent="0.25">
      <c r="B33" s="14" t="s">
        <v>129</v>
      </c>
      <c r="C33" s="14" t="s">
        <v>138</v>
      </c>
      <c r="D33" s="14">
        <f>_xlfn.T.TEST(C22:C29,D22:D29,2,3)</f>
        <v>0.90780519026589646</v>
      </c>
      <c r="E33" s="14"/>
    </row>
    <row r="34" spans="2:5" x14ac:dyDescent="0.25">
      <c r="B34" s="14"/>
      <c r="C34" s="14" t="s">
        <v>139</v>
      </c>
      <c r="D34" s="14">
        <f>_xlfn.T.TEST(C22:C29,E22:E29,2,3)</f>
        <v>3.0778234044554318E-8</v>
      </c>
      <c r="E34" s="14"/>
    </row>
    <row r="35" spans="2:5" x14ac:dyDescent="0.25">
      <c r="B35" s="14"/>
      <c r="C35" s="14" t="s">
        <v>140</v>
      </c>
      <c r="D35" s="14">
        <f>_xlfn.T.TEST(D22:D29,E22:E29,2,3)</f>
        <v>7.7208832513176176E-10</v>
      </c>
      <c r="E35" s="14"/>
    </row>
  </sheetData>
  <mergeCells count="4">
    <mergeCell ref="C19:E19"/>
    <mergeCell ref="A4:A7"/>
    <mergeCell ref="A9:A12"/>
    <mergeCell ref="A14:A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5"/>
  <sheetViews>
    <sheetView workbookViewId="0">
      <selection activeCell="I25" sqref="I25"/>
    </sheetView>
  </sheetViews>
  <sheetFormatPr defaultRowHeight="14" x14ac:dyDescent="0.25"/>
  <cols>
    <col min="2" max="2" width="11.90625" customWidth="1"/>
    <col min="3" max="3" width="13.1796875" customWidth="1"/>
    <col min="4" max="4" width="13.7265625" customWidth="1"/>
    <col min="5" max="5" width="14.1796875" customWidth="1"/>
    <col min="6" max="6" width="12.90625" customWidth="1"/>
    <col min="7" max="7" width="22.36328125" customWidth="1"/>
  </cols>
  <sheetData>
    <row r="1" spans="1:7" ht="14.5" x14ac:dyDescent="0.3">
      <c r="A1" s="1" t="s">
        <v>143</v>
      </c>
      <c r="B1" s="3"/>
      <c r="C1" s="6"/>
      <c r="D1" s="6"/>
    </row>
    <row r="2" spans="1:7" ht="14.5" x14ac:dyDescent="0.3">
      <c r="A2" s="1"/>
      <c r="B2" s="3"/>
      <c r="C2" s="6"/>
      <c r="D2" s="6"/>
    </row>
    <row r="3" spans="1:7" ht="25" x14ac:dyDescent="0.25">
      <c r="A3" s="3" t="s">
        <v>132</v>
      </c>
      <c r="B3" s="3"/>
      <c r="C3" s="4" t="s">
        <v>3</v>
      </c>
      <c r="D3" s="4" t="s">
        <v>4</v>
      </c>
      <c r="E3" s="4" t="s">
        <v>5</v>
      </c>
      <c r="F3" s="4" t="s">
        <v>130</v>
      </c>
      <c r="G3" s="4" t="s">
        <v>131</v>
      </c>
    </row>
    <row r="4" spans="1:7" ht="14" customHeight="1" x14ac:dyDescent="0.25">
      <c r="A4" s="16" t="s">
        <v>134</v>
      </c>
      <c r="B4" s="2">
        <v>6673</v>
      </c>
      <c r="C4" s="2">
        <v>26.3</v>
      </c>
      <c r="D4" s="2">
        <v>9.5000000000000001E-2</v>
      </c>
      <c r="E4" s="2">
        <v>9.5100000000000004E-2</v>
      </c>
      <c r="F4" s="2">
        <f>D4/C4</f>
        <v>3.612167300380228E-3</v>
      </c>
      <c r="G4" s="2">
        <f>E4/C4</f>
        <v>3.6159695817490497E-3</v>
      </c>
    </row>
    <row r="5" spans="1:7" x14ac:dyDescent="0.25">
      <c r="A5" s="16"/>
      <c r="B5" s="2">
        <v>6635</v>
      </c>
      <c r="C5" s="2">
        <v>28.2</v>
      </c>
      <c r="D5" s="2">
        <v>9.7799999999999998E-2</v>
      </c>
      <c r="E5" s="2">
        <v>9.6500000000000002E-2</v>
      </c>
      <c r="F5" s="2">
        <f t="shared" ref="F5:F17" si="0">D5/C5</f>
        <v>3.4680851063829789E-3</v>
      </c>
      <c r="G5" s="2">
        <f t="shared" ref="G5:G17" si="1">E5/C5</f>
        <v>3.4219858156028372E-3</v>
      </c>
    </row>
    <row r="6" spans="1:7" x14ac:dyDescent="0.25">
      <c r="A6" s="16"/>
      <c r="B6" s="2">
        <v>6079</v>
      </c>
      <c r="C6" s="2">
        <v>22.6</v>
      </c>
      <c r="D6" s="2">
        <v>8.0100000000000005E-2</v>
      </c>
      <c r="E6" s="2">
        <v>7.8E-2</v>
      </c>
      <c r="F6" s="2">
        <f t="shared" si="0"/>
        <v>3.5442477876106195E-3</v>
      </c>
      <c r="G6" s="2">
        <f t="shared" si="1"/>
        <v>3.4513274336283183E-3</v>
      </c>
    </row>
    <row r="7" spans="1:7" x14ac:dyDescent="0.25">
      <c r="A7" s="16"/>
      <c r="B7" s="2">
        <v>6640</v>
      </c>
      <c r="C7" s="2">
        <v>27.7</v>
      </c>
      <c r="D7" s="2">
        <v>8.09E-2</v>
      </c>
      <c r="E7" s="2">
        <v>8.8900000000000007E-2</v>
      </c>
      <c r="F7" s="2">
        <f t="shared" si="0"/>
        <v>2.9205776173285201E-3</v>
      </c>
      <c r="G7" s="2">
        <f t="shared" si="1"/>
        <v>3.2093862815884481E-3</v>
      </c>
    </row>
    <row r="8" spans="1:7" x14ac:dyDescent="0.25">
      <c r="A8" s="2"/>
      <c r="B8" s="2"/>
      <c r="C8" s="2"/>
      <c r="D8" s="2"/>
      <c r="E8" s="2"/>
      <c r="F8" s="2"/>
      <c r="G8" s="2"/>
    </row>
    <row r="9" spans="1:7" ht="14" customHeight="1" x14ac:dyDescent="0.25">
      <c r="A9" s="16" t="s">
        <v>135</v>
      </c>
      <c r="B9" s="2">
        <v>6677</v>
      </c>
      <c r="C9" s="2">
        <v>24.7</v>
      </c>
      <c r="D9" s="2">
        <v>8.5400000000000004E-2</v>
      </c>
      <c r="E9" s="2">
        <v>8.9800000000000005E-2</v>
      </c>
      <c r="F9" s="2">
        <f t="shared" si="0"/>
        <v>3.4574898785425102E-3</v>
      </c>
      <c r="G9" s="2">
        <f t="shared" si="1"/>
        <v>3.6356275303643729E-3</v>
      </c>
    </row>
    <row r="10" spans="1:7" x14ac:dyDescent="0.25">
      <c r="A10" s="16"/>
      <c r="B10" s="2">
        <v>6633</v>
      </c>
      <c r="C10" s="2">
        <v>27.5</v>
      </c>
      <c r="D10" s="2">
        <v>8.6199999999999999E-2</v>
      </c>
      <c r="E10" s="2">
        <v>8.6999999999999994E-2</v>
      </c>
      <c r="F10" s="2">
        <f t="shared" si="0"/>
        <v>3.1345454545454545E-3</v>
      </c>
      <c r="G10" s="2">
        <f t="shared" si="1"/>
        <v>3.1636363636363633E-3</v>
      </c>
    </row>
    <row r="11" spans="1:7" x14ac:dyDescent="0.25">
      <c r="A11" s="16"/>
      <c r="B11" s="2">
        <v>6631</v>
      </c>
      <c r="C11" s="2">
        <v>24.7</v>
      </c>
      <c r="D11" s="2">
        <v>9.9099999999999994E-2</v>
      </c>
      <c r="E11" s="2">
        <v>9.4100000000000003E-2</v>
      </c>
      <c r="F11" s="2">
        <f t="shared" si="0"/>
        <v>4.0121457489878543E-3</v>
      </c>
      <c r="G11" s="2">
        <f t="shared" si="1"/>
        <v>3.8097165991902836E-3</v>
      </c>
    </row>
    <row r="12" spans="1:7" x14ac:dyDescent="0.25">
      <c r="A12" s="16"/>
      <c r="B12" s="2">
        <v>5190</v>
      </c>
      <c r="C12" s="2">
        <v>26.5</v>
      </c>
      <c r="D12" s="2">
        <v>8.4099999999999994E-2</v>
      </c>
      <c r="E12" s="2">
        <v>8.3299999999999999E-2</v>
      </c>
      <c r="F12" s="2">
        <f t="shared" si="0"/>
        <v>3.1735849056603771E-3</v>
      </c>
      <c r="G12" s="2">
        <f t="shared" si="1"/>
        <v>3.1433962264150943E-3</v>
      </c>
    </row>
    <row r="13" spans="1:7" x14ac:dyDescent="0.25">
      <c r="A13" s="2"/>
      <c r="B13" s="2"/>
      <c r="C13" s="2"/>
      <c r="D13" s="2"/>
      <c r="E13" s="2"/>
      <c r="F13" s="2"/>
      <c r="G13" s="2"/>
    </row>
    <row r="14" spans="1:7" ht="14" customHeight="1" x14ac:dyDescent="0.25">
      <c r="A14" s="16" t="s">
        <v>136</v>
      </c>
      <c r="B14" s="2">
        <v>5191</v>
      </c>
      <c r="C14" s="2">
        <v>25.8</v>
      </c>
      <c r="D14" s="2">
        <v>1.72E-2</v>
      </c>
      <c r="E14" s="2">
        <v>1.7999999999999999E-2</v>
      </c>
      <c r="F14" s="2">
        <f t="shared" si="0"/>
        <v>6.6666666666666664E-4</v>
      </c>
      <c r="G14" s="2">
        <f t="shared" si="1"/>
        <v>6.9767441860465107E-4</v>
      </c>
    </row>
    <row r="15" spans="1:7" x14ac:dyDescent="0.25">
      <c r="A15" s="16"/>
      <c r="B15" s="2">
        <v>5557</v>
      </c>
      <c r="C15" s="2">
        <v>30.8</v>
      </c>
      <c r="D15" s="2">
        <v>2.0199999999999999E-2</v>
      </c>
      <c r="E15" s="2">
        <v>1.9699999999999999E-2</v>
      </c>
      <c r="F15" s="2">
        <f t="shared" si="0"/>
        <v>6.5584415584415577E-4</v>
      </c>
      <c r="G15" s="2">
        <f t="shared" si="1"/>
        <v>6.3961038961038951E-4</v>
      </c>
    </row>
    <row r="16" spans="1:7" x14ac:dyDescent="0.25">
      <c r="A16" s="16"/>
      <c r="B16" s="2">
        <v>5188</v>
      </c>
      <c r="C16" s="2">
        <v>27.3</v>
      </c>
      <c r="D16" s="2">
        <v>1.8599999999999998E-2</v>
      </c>
      <c r="E16" s="2">
        <v>1.67E-2</v>
      </c>
      <c r="F16" s="2">
        <f t="shared" si="0"/>
        <v>6.8131868131868125E-4</v>
      </c>
      <c r="G16" s="2">
        <f t="shared" si="1"/>
        <v>6.117216117216117E-4</v>
      </c>
    </row>
    <row r="17" spans="1:7" x14ac:dyDescent="0.25">
      <c r="A17" s="16"/>
      <c r="B17" s="2">
        <v>6675</v>
      </c>
      <c r="C17" s="2">
        <v>22.7</v>
      </c>
      <c r="D17" s="2">
        <v>1.7299999999999999E-2</v>
      </c>
      <c r="E17" s="2">
        <v>1.89E-2</v>
      </c>
      <c r="F17" s="2">
        <f t="shared" si="0"/>
        <v>7.6211453744493387E-4</v>
      </c>
      <c r="G17" s="2">
        <f t="shared" si="1"/>
        <v>8.3259911894273126E-4</v>
      </c>
    </row>
    <row r="18" spans="1:7" x14ac:dyDescent="0.25">
      <c r="A18" s="3"/>
      <c r="B18" s="3"/>
      <c r="C18" s="6"/>
      <c r="D18" s="6"/>
    </row>
    <row r="19" spans="1:7" x14ac:dyDescent="0.25">
      <c r="C19" s="15" t="s">
        <v>142</v>
      </c>
      <c r="D19" s="15"/>
      <c r="E19" s="15"/>
    </row>
    <row r="20" spans="1:7" x14ac:dyDescent="0.25">
      <c r="C20" s="13">
        <v>1</v>
      </c>
      <c r="D20" s="13">
        <v>2</v>
      </c>
      <c r="E20" s="13">
        <v>3</v>
      </c>
    </row>
    <row r="21" spans="1:7" ht="14.5" x14ac:dyDescent="0.25">
      <c r="C21" s="12" t="s">
        <v>134</v>
      </c>
      <c r="D21" s="12" t="s">
        <v>135</v>
      </c>
      <c r="E21" s="12" t="s">
        <v>136</v>
      </c>
    </row>
    <row r="22" spans="1:7" x14ac:dyDescent="0.25">
      <c r="C22" s="2">
        <v>3.612167300380228E-3</v>
      </c>
      <c r="D22" s="2">
        <v>3.4574898785425102E-3</v>
      </c>
      <c r="E22" s="2">
        <v>6.6666666666666664E-4</v>
      </c>
    </row>
    <row r="23" spans="1:7" x14ac:dyDescent="0.25">
      <c r="C23" s="2">
        <v>3.4680851063829789E-3</v>
      </c>
      <c r="D23" s="2">
        <v>3.1345454545454545E-3</v>
      </c>
      <c r="E23" s="2">
        <v>6.5584415584415577E-4</v>
      </c>
    </row>
    <row r="24" spans="1:7" x14ac:dyDescent="0.25">
      <c r="C24" s="2">
        <v>3.5442477876106195E-3</v>
      </c>
      <c r="D24" s="2">
        <v>4.0121457489878543E-3</v>
      </c>
      <c r="E24" s="2">
        <v>6.8131868131868125E-4</v>
      </c>
    </row>
    <row r="25" spans="1:7" x14ac:dyDescent="0.25">
      <c r="C25" s="2">
        <v>2.9205776173285201E-3</v>
      </c>
      <c r="D25" s="2">
        <v>3.1735849056603771E-3</v>
      </c>
      <c r="E25" s="2">
        <v>7.6211453744493387E-4</v>
      </c>
    </row>
    <row r="26" spans="1:7" x14ac:dyDescent="0.25">
      <c r="C26" s="2">
        <v>3.6159695817490497E-3</v>
      </c>
      <c r="D26" s="2">
        <v>3.6356275303643729E-3</v>
      </c>
      <c r="E26" s="2">
        <v>6.9767441860465107E-4</v>
      </c>
    </row>
    <row r="27" spans="1:7" x14ac:dyDescent="0.25">
      <c r="C27" s="2">
        <v>3.4219858156028372E-3</v>
      </c>
      <c r="D27" s="2">
        <v>3.1636363636363633E-3</v>
      </c>
      <c r="E27" s="2">
        <v>6.3961038961038951E-4</v>
      </c>
    </row>
    <row r="28" spans="1:7" x14ac:dyDescent="0.25">
      <c r="C28" s="2">
        <v>3.4513274336283183E-3</v>
      </c>
      <c r="D28" s="2">
        <v>3.8097165991902836E-3</v>
      </c>
      <c r="E28" s="2">
        <v>6.117216117216117E-4</v>
      </c>
    </row>
    <row r="29" spans="1:7" x14ac:dyDescent="0.25">
      <c r="C29" s="2">
        <v>3.2093862815884481E-3</v>
      </c>
      <c r="D29" s="2">
        <v>3.1433962264150943E-3</v>
      </c>
      <c r="E29" s="2">
        <v>8.3259911894273126E-4</v>
      </c>
    </row>
    <row r="31" spans="1:7" x14ac:dyDescent="0.25">
      <c r="B31" s="14" t="s">
        <v>127</v>
      </c>
      <c r="C31" s="14">
        <f>AVERAGE(C22:C29)</f>
        <v>3.4054683655338749E-3</v>
      </c>
      <c r="D31" s="14">
        <f t="shared" ref="D31:E31" si="2">AVERAGE(D22:D29)</f>
        <v>3.4412678384177888E-3</v>
      </c>
      <c r="E31" s="14">
        <f t="shared" si="2"/>
        <v>6.9344369751922767E-4</v>
      </c>
    </row>
    <row r="32" spans="1:7" x14ac:dyDescent="0.25">
      <c r="B32" s="14"/>
      <c r="C32" s="14"/>
      <c r="D32" s="14"/>
      <c r="E32" s="14"/>
    </row>
    <row r="33" spans="2:5" x14ac:dyDescent="0.25">
      <c r="B33" s="14" t="s">
        <v>129</v>
      </c>
      <c r="C33" s="14" t="s">
        <v>138</v>
      </c>
      <c r="D33" s="14">
        <f>_xlfn.T.TEST(C22:C29,D22:D29,2,3)</f>
        <v>0.81214348089650013</v>
      </c>
      <c r="E33" s="14"/>
    </row>
    <row r="34" spans="2:5" x14ac:dyDescent="0.25">
      <c r="B34" s="14"/>
      <c r="C34" s="14" t="s">
        <v>139</v>
      </c>
      <c r="D34" s="14">
        <f>_xlfn.T.TEST(C22:C29,E22:E29,2,3)</f>
        <v>6.7689758515025726E-10</v>
      </c>
      <c r="E34" s="14"/>
    </row>
    <row r="35" spans="2:5" x14ac:dyDescent="0.25">
      <c r="C35" s="14" t="s">
        <v>140</v>
      </c>
      <c r="D35" s="14">
        <f>_xlfn.T.TEST(D22:D29,E22:E29,2,3)</f>
        <v>3.5788984043573498E-8</v>
      </c>
    </row>
  </sheetData>
  <mergeCells count="4">
    <mergeCell ref="A4:A7"/>
    <mergeCell ref="A9:A12"/>
    <mergeCell ref="A14:A17"/>
    <mergeCell ref="C19:E19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21"/>
  <sheetViews>
    <sheetView tabSelected="1" topLeftCell="B1" workbookViewId="0">
      <selection activeCell="S19" sqref="S19"/>
    </sheetView>
  </sheetViews>
  <sheetFormatPr defaultRowHeight="14" x14ac:dyDescent="0.25"/>
  <cols>
    <col min="1" max="1" width="8.7265625" style="2"/>
    <col min="2" max="2" width="10.90625" style="2" customWidth="1"/>
    <col min="3" max="3" width="15.453125" style="2" customWidth="1"/>
    <col min="7" max="8" width="8.7265625" style="2"/>
    <col min="9" max="9" width="9.7265625" style="2" customWidth="1"/>
    <col min="10" max="10" width="8.7265625" style="2"/>
    <col min="11" max="11" width="11.26953125" style="2" customWidth="1"/>
    <col min="12" max="12" width="11.453125" style="2" customWidth="1"/>
    <col min="13" max="13" width="11.81640625" style="2" customWidth="1"/>
    <col min="14" max="14" width="10.7265625" style="2" customWidth="1"/>
    <col min="15" max="15" width="10" style="2" customWidth="1"/>
    <col min="18" max="18" width="14.7265625" customWidth="1"/>
    <col min="19" max="19" width="12.6328125" customWidth="1"/>
  </cols>
  <sheetData>
    <row r="1" spans="1:19" ht="14.5" x14ac:dyDescent="0.25">
      <c r="A1" s="2" t="s">
        <v>144</v>
      </c>
    </row>
    <row r="3" spans="1:19" x14ac:dyDescent="0.25">
      <c r="G3" s="2" t="s">
        <v>128</v>
      </c>
    </row>
    <row r="4" spans="1:19" ht="14.5" x14ac:dyDescent="0.25">
      <c r="B4" s="17" t="s">
        <v>145</v>
      </c>
      <c r="C4" s="17"/>
      <c r="G4" s="16" t="s">
        <v>146</v>
      </c>
      <c r="H4" s="16"/>
      <c r="I4" s="16"/>
      <c r="J4" s="16"/>
      <c r="K4" s="16"/>
      <c r="L4" s="16"/>
      <c r="M4" s="16"/>
      <c r="N4" s="16"/>
      <c r="O4" s="16"/>
    </row>
    <row r="5" spans="1:19" ht="38" x14ac:dyDescent="0.25">
      <c r="B5" s="3" t="s">
        <v>9</v>
      </c>
      <c r="C5" s="3" t="s">
        <v>141</v>
      </c>
      <c r="G5" s="3"/>
      <c r="H5" s="3" t="s">
        <v>0</v>
      </c>
      <c r="I5" s="3" t="s">
        <v>1</v>
      </c>
      <c r="J5" s="3" t="s">
        <v>2</v>
      </c>
      <c r="K5" s="3" t="s">
        <v>6</v>
      </c>
      <c r="L5" s="3" t="s">
        <v>7</v>
      </c>
      <c r="M5" s="3" t="s">
        <v>8</v>
      </c>
      <c r="N5" s="3" t="s">
        <v>10</v>
      </c>
      <c r="O5" s="3" t="s">
        <v>11</v>
      </c>
      <c r="R5" s="4" t="s">
        <v>147</v>
      </c>
      <c r="S5" s="4" t="s">
        <v>148</v>
      </c>
    </row>
    <row r="6" spans="1:19" x14ac:dyDescent="0.25">
      <c r="B6" s="5">
        <v>4.6610170000000002</v>
      </c>
      <c r="C6" s="5">
        <v>1.2903230000000001</v>
      </c>
      <c r="G6" s="3" t="s">
        <v>12</v>
      </c>
      <c r="H6" s="3">
        <v>2</v>
      </c>
      <c r="I6" s="3">
        <v>6</v>
      </c>
      <c r="J6" s="3">
        <v>7</v>
      </c>
      <c r="K6" s="3">
        <v>1</v>
      </c>
      <c r="L6" s="3">
        <v>8</v>
      </c>
      <c r="M6" s="3">
        <v>0</v>
      </c>
      <c r="N6" s="3">
        <v>2</v>
      </c>
      <c r="O6" s="3">
        <v>2</v>
      </c>
      <c r="R6" s="3">
        <v>50</v>
      </c>
      <c r="S6" s="3">
        <v>93</v>
      </c>
    </row>
    <row r="7" spans="1:19" x14ac:dyDescent="0.25">
      <c r="B7" s="5">
        <v>5.0999999999999996</v>
      </c>
      <c r="C7" s="5">
        <v>0.77381</v>
      </c>
      <c r="G7" s="3" t="s">
        <v>14</v>
      </c>
      <c r="H7" s="3">
        <v>2</v>
      </c>
      <c r="I7" s="3">
        <v>6</v>
      </c>
      <c r="J7" s="3">
        <v>2</v>
      </c>
      <c r="K7" s="3">
        <v>0</v>
      </c>
      <c r="L7" s="3">
        <v>0</v>
      </c>
      <c r="M7" s="3">
        <v>0</v>
      </c>
      <c r="N7" s="3">
        <v>4</v>
      </c>
      <c r="O7" s="3">
        <v>2</v>
      </c>
      <c r="R7" s="3">
        <v>65</v>
      </c>
      <c r="S7" s="3">
        <v>84</v>
      </c>
    </row>
    <row r="8" spans="1:19" x14ac:dyDescent="0.25">
      <c r="B8" s="5">
        <v>5.5692310000000003</v>
      </c>
      <c r="C8" s="5">
        <v>1.8421050000000001</v>
      </c>
      <c r="G8" s="3" t="s">
        <v>13</v>
      </c>
      <c r="H8" s="3">
        <v>1</v>
      </c>
      <c r="I8" s="3">
        <v>9</v>
      </c>
      <c r="J8" s="3">
        <v>0</v>
      </c>
      <c r="K8" s="3">
        <v>0</v>
      </c>
      <c r="L8" s="3">
        <v>0</v>
      </c>
      <c r="M8" s="3">
        <v>0</v>
      </c>
      <c r="N8" s="3">
        <v>5</v>
      </c>
      <c r="O8" s="3">
        <v>0</v>
      </c>
      <c r="R8" s="3">
        <v>59</v>
      </c>
      <c r="S8" s="3">
        <v>114</v>
      </c>
    </row>
    <row r="9" spans="1:19" x14ac:dyDescent="0.25">
      <c r="B9" s="5"/>
      <c r="C9" s="5">
        <v>2.1445780000000001</v>
      </c>
      <c r="G9" s="3" t="s">
        <v>16</v>
      </c>
      <c r="H9" s="3">
        <v>6</v>
      </c>
      <c r="I9" s="3">
        <v>5</v>
      </c>
      <c r="J9" s="3">
        <v>5</v>
      </c>
      <c r="K9" s="3">
        <v>0</v>
      </c>
      <c r="L9" s="3">
        <v>0</v>
      </c>
      <c r="M9" s="3">
        <v>3</v>
      </c>
      <c r="N9" s="3">
        <v>0</v>
      </c>
      <c r="O9" s="3">
        <v>0</v>
      </c>
      <c r="S9" s="3">
        <v>83</v>
      </c>
    </row>
    <row r="10" spans="1:19" x14ac:dyDescent="0.25">
      <c r="B10" s="5"/>
      <c r="C10" s="5">
        <v>2.2121209999999998</v>
      </c>
      <c r="G10" s="3" t="s">
        <v>15</v>
      </c>
      <c r="H10" s="3">
        <v>4</v>
      </c>
      <c r="I10" s="3">
        <v>2</v>
      </c>
      <c r="J10" s="3">
        <v>6</v>
      </c>
      <c r="K10" s="3">
        <v>3</v>
      </c>
      <c r="L10" s="3">
        <v>0</v>
      </c>
      <c r="M10" s="3">
        <v>2</v>
      </c>
      <c r="N10" s="3">
        <v>2</v>
      </c>
      <c r="O10" s="3">
        <v>3</v>
      </c>
      <c r="S10" s="3">
        <v>33</v>
      </c>
    </row>
    <row r="11" spans="1:19" x14ac:dyDescent="0.25">
      <c r="A11" s="8" t="s">
        <v>127</v>
      </c>
      <c r="B11" s="9">
        <v>5.1100000000000003</v>
      </c>
      <c r="C11" s="9">
        <v>1.653</v>
      </c>
      <c r="G11" s="3" t="s">
        <v>18</v>
      </c>
      <c r="H11" s="3">
        <v>9</v>
      </c>
      <c r="I11" s="3">
        <v>6</v>
      </c>
      <c r="J11" s="3">
        <v>5</v>
      </c>
      <c r="K11" s="3">
        <v>0</v>
      </c>
      <c r="L11" s="3">
        <v>0</v>
      </c>
      <c r="M11" s="3">
        <v>4</v>
      </c>
      <c r="N11" s="3">
        <v>5</v>
      </c>
      <c r="O11" s="3">
        <v>3</v>
      </c>
    </row>
    <row r="12" spans="1:19" x14ac:dyDescent="0.25">
      <c r="B12" s="5"/>
      <c r="G12" s="3" t="s">
        <v>19</v>
      </c>
      <c r="H12" s="3">
        <v>6</v>
      </c>
      <c r="I12" s="3">
        <v>5</v>
      </c>
      <c r="J12" s="3">
        <v>6</v>
      </c>
      <c r="K12" s="3">
        <v>2</v>
      </c>
      <c r="L12" s="3">
        <v>0</v>
      </c>
      <c r="M12" s="3">
        <v>1</v>
      </c>
      <c r="N12" s="3">
        <v>1</v>
      </c>
      <c r="O12" s="3">
        <v>3</v>
      </c>
      <c r="R12" s="2">
        <f>SUM(R6:R8)</f>
        <v>174</v>
      </c>
      <c r="S12" s="2">
        <f>SUM(S6:S10)</f>
        <v>407</v>
      </c>
    </row>
    <row r="13" spans="1:19" x14ac:dyDescent="0.25">
      <c r="A13" s="2" t="s">
        <v>129</v>
      </c>
      <c r="B13" s="11">
        <f>_xlfn.T.TEST(B6:B8,C6:C10,2,3)</f>
        <v>1.6239230240828277E-4</v>
      </c>
      <c r="G13" s="3" t="s">
        <v>17</v>
      </c>
      <c r="H13" s="3">
        <v>3</v>
      </c>
      <c r="I13" s="3">
        <v>1</v>
      </c>
      <c r="J13" s="3">
        <v>2</v>
      </c>
      <c r="K13" s="3">
        <v>5</v>
      </c>
      <c r="L13" s="3">
        <v>0</v>
      </c>
      <c r="M13" s="3">
        <v>1</v>
      </c>
      <c r="N13" s="3">
        <v>1</v>
      </c>
      <c r="O13" s="3">
        <v>1</v>
      </c>
    </row>
    <row r="14" spans="1:19" x14ac:dyDescent="0.25">
      <c r="G14" s="3" t="s">
        <v>20</v>
      </c>
      <c r="H14" s="3">
        <v>0</v>
      </c>
      <c r="I14" s="3">
        <v>1</v>
      </c>
      <c r="J14" s="3">
        <v>5</v>
      </c>
      <c r="K14" s="3">
        <v>0</v>
      </c>
      <c r="L14" s="3">
        <v>1</v>
      </c>
      <c r="M14" s="3">
        <v>3</v>
      </c>
      <c r="N14" s="3">
        <v>0</v>
      </c>
      <c r="O14" s="3">
        <v>4</v>
      </c>
    </row>
    <row r="15" spans="1:19" x14ac:dyDescent="0.25">
      <c r="G15" s="3" t="s">
        <v>21</v>
      </c>
      <c r="H15" s="3">
        <v>2</v>
      </c>
      <c r="I15" s="3">
        <v>2</v>
      </c>
      <c r="J15" s="3">
        <v>4</v>
      </c>
      <c r="K15" s="3">
        <v>3</v>
      </c>
      <c r="L15" s="3">
        <v>0</v>
      </c>
      <c r="M15" s="3">
        <v>2</v>
      </c>
      <c r="N15" s="3">
        <v>2</v>
      </c>
      <c r="O15" s="3">
        <v>4</v>
      </c>
    </row>
    <row r="16" spans="1:19" x14ac:dyDescent="0.25">
      <c r="G16" s="3" t="s">
        <v>22</v>
      </c>
      <c r="H16" s="3">
        <v>0</v>
      </c>
      <c r="I16" s="3">
        <v>2</v>
      </c>
      <c r="J16" s="3">
        <v>4</v>
      </c>
      <c r="K16" s="3">
        <v>0</v>
      </c>
      <c r="L16" s="3">
        <v>0</v>
      </c>
      <c r="M16" s="3">
        <v>2</v>
      </c>
      <c r="N16" s="3">
        <v>1</v>
      </c>
      <c r="O16" s="3">
        <v>1</v>
      </c>
    </row>
    <row r="17" spans="7:15" x14ac:dyDescent="0.25">
      <c r="G17" s="3" t="s">
        <v>23</v>
      </c>
      <c r="H17" s="3">
        <v>5</v>
      </c>
      <c r="I17" s="3">
        <v>4</v>
      </c>
      <c r="J17" s="3">
        <v>8</v>
      </c>
      <c r="K17" s="3">
        <v>0</v>
      </c>
      <c r="L17" s="3">
        <v>0</v>
      </c>
      <c r="M17" s="3">
        <v>1</v>
      </c>
      <c r="N17" s="3">
        <v>2</v>
      </c>
      <c r="O17" s="3">
        <v>4</v>
      </c>
    </row>
    <row r="18" spans="7:15" x14ac:dyDescent="0.25">
      <c r="G18" s="3" t="s">
        <v>24</v>
      </c>
      <c r="H18" s="3">
        <v>5</v>
      </c>
      <c r="I18" s="3">
        <v>4</v>
      </c>
      <c r="J18" s="3">
        <v>7</v>
      </c>
      <c r="K18" s="3">
        <v>0</v>
      </c>
      <c r="L18" s="3">
        <v>0</v>
      </c>
      <c r="M18" s="3">
        <v>1</v>
      </c>
      <c r="N18" s="3">
        <v>4</v>
      </c>
      <c r="O18" s="3">
        <v>3</v>
      </c>
    </row>
    <row r="19" spans="7:15" x14ac:dyDescent="0.25">
      <c r="G19" s="3" t="s">
        <v>25</v>
      </c>
      <c r="H19" s="3">
        <v>8</v>
      </c>
      <c r="I19" s="3">
        <v>9</v>
      </c>
      <c r="J19" s="3">
        <v>4</v>
      </c>
      <c r="K19" s="3">
        <v>0</v>
      </c>
      <c r="L19" s="3">
        <v>0</v>
      </c>
      <c r="M19" s="3">
        <v>4</v>
      </c>
      <c r="N19" s="3">
        <v>1</v>
      </c>
      <c r="O19" s="3">
        <v>0</v>
      </c>
    </row>
    <row r="20" spans="7:15" x14ac:dyDescent="0.25">
      <c r="G20" s="3" t="s">
        <v>26</v>
      </c>
      <c r="H20" s="3">
        <v>9</v>
      </c>
      <c r="I20" s="3">
        <v>4</v>
      </c>
      <c r="J20" s="3">
        <v>6</v>
      </c>
      <c r="K20" s="3">
        <v>4</v>
      </c>
      <c r="L20" s="3">
        <v>0</v>
      </c>
      <c r="M20" s="3">
        <v>1</v>
      </c>
      <c r="N20" s="3">
        <v>2</v>
      </c>
      <c r="O20" s="3">
        <v>7</v>
      </c>
    </row>
    <row r="21" spans="7:15" x14ac:dyDescent="0.25">
      <c r="G21" s="3" t="s">
        <v>27</v>
      </c>
      <c r="H21" s="3">
        <v>7</v>
      </c>
      <c r="I21" s="3">
        <v>4</v>
      </c>
      <c r="J21" s="3">
        <v>10</v>
      </c>
      <c r="K21" s="3">
        <v>1</v>
      </c>
      <c r="L21" s="3">
        <v>0</v>
      </c>
      <c r="M21" s="3">
        <v>4</v>
      </c>
      <c r="N21" s="3">
        <v>3</v>
      </c>
      <c r="O21" s="3">
        <v>3</v>
      </c>
    </row>
    <row r="22" spans="7:15" x14ac:dyDescent="0.25">
      <c r="G22" s="3" t="s">
        <v>28</v>
      </c>
      <c r="H22" s="3">
        <v>0</v>
      </c>
      <c r="I22" s="3">
        <v>4</v>
      </c>
      <c r="J22" s="3">
        <v>8</v>
      </c>
      <c r="K22" s="3">
        <v>3</v>
      </c>
      <c r="L22" s="3">
        <v>0</v>
      </c>
      <c r="M22" s="3">
        <v>4</v>
      </c>
      <c r="N22" s="3">
        <v>2</v>
      </c>
      <c r="O22" s="3">
        <v>3</v>
      </c>
    </row>
    <row r="23" spans="7:15" x14ac:dyDescent="0.25">
      <c r="G23" s="3" t="s">
        <v>29</v>
      </c>
      <c r="H23" s="3">
        <v>3</v>
      </c>
      <c r="I23" s="3">
        <v>7</v>
      </c>
      <c r="J23" s="3">
        <v>7</v>
      </c>
      <c r="K23" s="3">
        <v>2</v>
      </c>
      <c r="L23" s="3">
        <v>0</v>
      </c>
      <c r="M23" s="3">
        <v>0</v>
      </c>
      <c r="N23" s="3">
        <v>2</v>
      </c>
      <c r="O23" s="3">
        <v>2</v>
      </c>
    </row>
    <row r="24" spans="7:15" x14ac:dyDescent="0.25">
      <c r="G24" s="3" t="s">
        <v>30</v>
      </c>
      <c r="H24" s="3">
        <v>4</v>
      </c>
      <c r="I24" s="3">
        <v>4</v>
      </c>
      <c r="J24" s="3">
        <v>10</v>
      </c>
      <c r="K24" s="3">
        <v>1</v>
      </c>
      <c r="L24" s="3">
        <v>5</v>
      </c>
      <c r="M24" s="3">
        <v>3</v>
      </c>
      <c r="N24" s="3">
        <v>2</v>
      </c>
      <c r="O24" s="3">
        <v>0</v>
      </c>
    </row>
    <row r="25" spans="7:15" x14ac:dyDescent="0.25">
      <c r="G25" s="3" t="s">
        <v>31</v>
      </c>
      <c r="H25" s="3">
        <v>2</v>
      </c>
      <c r="I25" s="3">
        <v>7</v>
      </c>
      <c r="J25" s="3">
        <v>8</v>
      </c>
      <c r="K25" s="3">
        <v>8</v>
      </c>
      <c r="L25" s="3">
        <v>2</v>
      </c>
      <c r="M25" s="3">
        <v>3</v>
      </c>
      <c r="N25" s="3">
        <v>1</v>
      </c>
      <c r="O25" s="3">
        <v>3</v>
      </c>
    </row>
    <row r="26" spans="7:15" x14ac:dyDescent="0.25">
      <c r="G26" s="3" t="s">
        <v>32</v>
      </c>
      <c r="H26" s="3">
        <v>2</v>
      </c>
      <c r="I26" s="3">
        <v>14</v>
      </c>
      <c r="J26" s="3">
        <v>2</v>
      </c>
      <c r="K26" s="3">
        <v>0</v>
      </c>
      <c r="L26" s="3">
        <v>0</v>
      </c>
      <c r="M26" s="3">
        <v>1</v>
      </c>
      <c r="N26" s="3">
        <v>2</v>
      </c>
      <c r="O26" s="3">
        <v>0</v>
      </c>
    </row>
    <row r="27" spans="7:15" x14ac:dyDescent="0.25">
      <c r="G27" s="3" t="s">
        <v>33</v>
      </c>
      <c r="H27" s="3">
        <v>0</v>
      </c>
      <c r="I27" s="3">
        <v>5</v>
      </c>
      <c r="J27" s="3">
        <v>4</v>
      </c>
      <c r="K27" s="3">
        <v>0</v>
      </c>
      <c r="L27" s="3">
        <v>0</v>
      </c>
      <c r="M27" s="3">
        <v>2</v>
      </c>
      <c r="N27" s="3">
        <v>1</v>
      </c>
      <c r="O27" s="3">
        <v>3</v>
      </c>
    </row>
    <row r="28" spans="7:15" x14ac:dyDescent="0.25">
      <c r="G28" s="3" t="s">
        <v>34</v>
      </c>
      <c r="H28" s="3">
        <v>10</v>
      </c>
      <c r="I28" s="3">
        <v>4</v>
      </c>
      <c r="J28" s="3">
        <v>9</v>
      </c>
      <c r="K28" s="3">
        <v>3</v>
      </c>
      <c r="L28" s="3">
        <v>0</v>
      </c>
      <c r="M28" s="3">
        <v>1</v>
      </c>
      <c r="N28" s="3">
        <v>4</v>
      </c>
      <c r="O28" s="3">
        <v>1</v>
      </c>
    </row>
    <row r="29" spans="7:15" x14ac:dyDescent="0.25">
      <c r="G29" s="3" t="s">
        <v>35</v>
      </c>
      <c r="H29" s="3">
        <v>6</v>
      </c>
      <c r="I29" s="3">
        <v>8</v>
      </c>
      <c r="J29" s="3">
        <v>7</v>
      </c>
      <c r="K29" s="3">
        <v>6</v>
      </c>
      <c r="L29" s="3">
        <v>0</v>
      </c>
      <c r="M29" s="3">
        <v>2</v>
      </c>
      <c r="N29" s="3">
        <v>3</v>
      </c>
      <c r="O29" s="3">
        <v>2</v>
      </c>
    </row>
    <row r="30" spans="7:15" x14ac:dyDescent="0.25">
      <c r="G30" s="3" t="s">
        <v>36</v>
      </c>
      <c r="H30" s="3">
        <v>12</v>
      </c>
      <c r="I30" s="3">
        <v>1</v>
      </c>
      <c r="J30" s="3">
        <v>7</v>
      </c>
      <c r="K30" s="3">
        <v>0</v>
      </c>
      <c r="L30" s="3">
        <v>0</v>
      </c>
      <c r="M30" s="3">
        <v>1</v>
      </c>
      <c r="N30" s="3">
        <v>0</v>
      </c>
      <c r="O30" s="3">
        <v>2</v>
      </c>
    </row>
    <row r="31" spans="7:15" x14ac:dyDescent="0.25">
      <c r="G31" s="3" t="s">
        <v>37</v>
      </c>
      <c r="H31" s="3">
        <v>6</v>
      </c>
      <c r="I31" s="3">
        <v>8</v>
      </c>
      <c r="J31" s="3">
        <v>8</v>
      </c>
      <c r="K31" s="3">
        <v>0</v>
      </c>
      <c r="L31" s="3">
        <v>8</v>
      </c>
      <c r="M31" s="3">
        <v>1</v>
      </c>
      <c r="N31" s="3">
        <v>0</v>
      </c>
      <c r="O31" s="3">
        <v>2</v>
      </c>
    </row>
    <row r="32" spans="7:15" x14ac:dyDescent="0.25">
      <c r="G32" s="3" t="s">
        <v>38</v>
      </c>
      <c r="H32" s="3">
        <v>10</v>
      </c>
      <c r="I32" s="3">
        <v>5</v>
      </c>
      <c r="J32" s="3">
        <v>10</v>
      </c>
      <c r="K32" s="3">
        <v>3</v>
      </c>
      <c r="L32" s="3">
        <v>0</v>
      </c>
      <c r="M32" s="3">
        <v>1</v>
      </c>
      <c r="N32" s="3">
        <v>3</v>
      </c>
      <c r="O32" s="3">
        <v>0</v>
      </c>
    </row>
    <row r="33" spans="7:15" x14ac:dyDescent="0.25">
      <c r="G33" s="3" t="s">
        <v>39</v>
      </c>
      <c r="H33" s="3">
        <v>10</v>
      </c>
      <c r="I33" s="3">
        <v>1</v>
      </c>
      <c r="J33" s="3">
        <v>9</v>
      </c>
      <c r="K33" s="3">
        <v>1</v>
      </c>
      <c r="L33" s="3">
        <v>0</v>
      </c>
      <c r="M33" s="3">
        <v>0</v>
      </c>
      <c r="N33" s="3">
        <v>3</v>
      </c>
      <c r="O33" s="3">
        <v>3</v>
      </c>
    </row>
    <row r="34" spans="7:15" x14ac:dyDescent="0.25">
      <c r="G34" s="3" t="s">
        <v>40</v>
      </c>
      <c r="H34" s="3">
        <v>14</v>
      </c>
      <c r="I34" s="3">
        <v>1</v>
      </c>
      <c r="J34" s="3">
        <v>14</v>
      </c>
      <c r="K34" s="3">
        <v>1</v>
      </c>
      <c r="L34" s="3">
        <v>0</v>
      </c>
      <c r="M34" s="3">
        <v>6</v>
      </c>
      <c r="N34" s="3">
        <v>5</v>
      </c>
      <c r="O34" s="3">
        <v>3</v>
      </c>
    </row>
    <row r="35" spans="7:15" x14ac:dyDescent="0.25">
      <c r="G35" s="3" t="s">
        <v>41</v>
      </c>
      <c r="H35" s="3">
        <v>7</v>
      </c>
      <c r="I35" s="3">
        <v>5</v>
      </c>
      <c r="J35" s="3">
        <v>2</v>
      </c>
      <c r="K35" s="3">
        <v>3</v>
      </c>
      <c r="L35" s="3">
        <v>0</v>
      </c>
      <c r="M35" s="3">
        <v>2</v>
      </c>
      <c r="N35" s="3">
        <v>4</v>
      </c>
      <c r="O35" s="3">
        <v>3</v>
      </c>
    </row>
    <row r="36" spans="7:15" x14ac:dyDescent="0.25">
      <c r="G36" s="3" t="s">
        <v>42</v>
      </c>
      <c r="H36" s="3">
        <v>6</v>
      </c>
      <c r="I36" s="3">
        <v>2</v>
      </c>
      <c r="J36" s="3">
        <v>0</v>
      </c>
      <c r="K36" s="3">
        <v>1</v>
      </c>
      <c r="L36" s="3">
        <v>0</v>
      </c>
      <c r="M36" s="3">
        <v>3</v>
      </c>
      <c r="N36" s="3">
        <v>2</v>
      </c>
      <c r="O36" s="3">
        <v>0</v>
      </c>
    </row>
    <row r="37" spans="7:15" x14ac:dyDescent="0.25">
      <c r="G37" s="3" t="s">
        <v>43</v>
      </c>
      <c r="H37" s="3">
        <v>2</v>
      </c>
      <c r="I37" s="3">
        <v>14</v>
      </c>
      <c r="J37" s="3">
        <v>2</v>
      </c>
      <c r="K37" s="3">
        <v>5</v>
      </c>
      <c r="L37" s="3">
        <v>1</v>
      </c>
      <c r="M37" s="3">
        <v>3</v>
      </c>
      <c r="N37" s="3">
        <v>4</v>
      </c>
      <c r="O37" s="3">
        <v>0</v>
      </c>
    </row>
    <row r="38" spans="7:15" x14ac:dyDescent="0.25">
      <c r="G38" s="3" t="s">
        <v>44</v>
      </c>
      <c r="H38" s="3">
        <v>4</v>
      </c>
      <c r="I38" s="3">
        <v>0</v>
      </c>
      <c r="J38" s="3">
        <v>8</v>
      </c>
      <c r="K38" s="3">
        <v>2</v>
      </c>
      <c r="L38" s="3">
        <v>3</v>
      </c>
      <c r="M38" s="3">
        <v>1</v>
      </c>
      <c r="N38" s="3">
        <v>2</v>
      </c>
      <c r="O38" s="3">
        <v>6</v>
      </c>
    </row>
    <row r="39" spans="7:15" x14ac:dyDescent="0.25">
      <c r="G39" s="3" t="s">
        <v>45</v>
      </c>
      <c r="H39" s="3">
        <v>12</v>
      </c>
      <c r="I39" s="3">
        <v>13</v>
      </c>
      <c r="J39" s="3">
        <v>5</v>
      </c>
      <c r="K39" s="3">
        <v>0</v>
      </c>
      <c r="L39" s="3">
        <v>0</v>
      </c>
      <c r="M39" s="3">
        <v>2</v>
      </c>
      <c r="N39" s="3">
        <v>0</v>
      </c>
      <c r="O39" s="3"/>
    </row>
    <row r="40" spans="7:15" x14ac:dyDescent="0.25">
      <c r="G40" s="3" t="s">
        <v>46</v>
      </c>
      <c r="H40" s="3">
        <v>2</v>
      </c>
      <c r="I40" s="3">
        <v>8</v>
      </c>
      <c r="J40" s="3">
        <v>5</v>
      </c>
      <c r="K40" s="3">
        <v>0</v>
      </c>
      <c r="L40" s="3">
        <v>0</v>
      </c>
      <c r="M40" s="3">
        <v>1</v>
      </c>
      <c r="N40" s="3">
        <v>2</v>
      </c>
      <c r="O40" s="3"/>
    </row>
    <row r="41" spans="7:15" x14ac:dyDescent="0.25">
      <c r="G41" s="3" t="s">
        <v>47</v>
      </c>
      <c r="H41" s="3">
        <v>7</v>
      </c>
      <c r="I41" s="3">
        <v>7</v>
      </c>
      <c r="J41" s="3">
        <v>2</v>
      </c>
      <c r="K41" s="3">
        <v>0</v>
      </c>
      <c r="L41" s="3">
        <v>0</v>
      </c>
      <c r="M41" s="3">
        <v>1</v>
      </c>
      <c r="N41" s="3">
        <v>2</v>
      </c>
      <c r="O41" s="3"/>
    </row>
    <row r="42" spans="7:15" x14ac:dyDescent="0.25">
      <c r="G42" s="3" t="s">
        <v>48</v>
      </c>
      <c r="H42" s="3">
        <v>4</v>
      </c>
      <c r="I42" s="3">
        <v>8</v>
      </c>
      <c r="J42" s="3">
        <v>8</v>
      </c>
      <c r="K42" s="3">
        <v>0</v>
      </c>
      <c r="L42" s="3">
        <v>0</v>
      </c>
      <c r="M42" s="3">
        <v>1</v>
      </c>
      <c r="N42" s="3">
        <v>2</v>
      </c>
      <c r="O42" s="3"/>
    </row>
    <row r="43" spans="7:15" x14ac:dyDescent="0.25">
      <c r="G43" s="3" t="s">
        <v>49</v>
      </c>
      <c r="H43" s="3">
        <v>0</v>
      </c>
      <c r="I43" s="3">
        <v>3</v>
      </c>
      <c r="J43" s="3">
        <v>5</v>
      </c>
      <c r="K43" s="3">
        <v>1</v>
      </c>
      <c r="L43" s="3">
        <v>0</v>
      </c>
      <c r="M43" s="3">
        <v>0</v>
      </c>
      <c r="N43" s="3">
        <v>0</v>
      </c>
      <c r="O43" s="3"/>
    </row>
    <row r="44" spans="7:15" x14ac:dyDescent="0.25">
      <c r="G44" s="3" t="s">
        <v>50</v>
      </c>
      <c r="H44" s="3">
        <v>3</v>
      </c>
      <c r="I44" s="3">
        <v>3</v>
      </c>
      <c r="J44" s="3">
        <v>5</v>
      </c>
      <c r="K44" s="3">
        <v>5</v>
      </c>
      <c r="L44" s="3">
        <v>0</v>
      </c>
      <c r="M44" s="3">
        <v>1</v>
      </c>
      <c r="N44" s="3">
        <v>3</v>
      </c>
      <c r="O44" s="3"/>
    </row>
    <row r="45" spans="7:15" x14ac:dyDescent="0.25">
      <c r="G45" s="3" t="s">
        <v>51</v>
      </c>
      <c r="H45" s="3">
        <v>5</v>
      </c>
      <c r="I45" s="3">
        <v>2</v>
      </c>
      <c r="J45" s="3">
        <v>2</v>
      </c>
      <c r="K45" s="3">
        <v>4</v>
      </c>
      <c r="L45" s="3">
        <v>0</v>
      </c>
      <c r="M45" s="3">
        <v>0</v>
      </c>
      <c r="N45" s="3">
        <v>4</v>
      </c>
      <c r="O45" s="3"/>
    </row>
    <row r="46" spans="7:15" x14ac:dyDescent="0.25">
      <c r="G46" s="3" t="s">
        <v>52</v>
      </c>
      <c r="H46" s="3">
        <v>1</v>
      </c>
      <c r="I46" s="3">
        <v>2</v>
      </c>
      <c r="J46" s="3">
        <v>8</v>
      </c>
      <c r="K46" s="3">
        <v>3</v>
      </c>
      <c r="L46" s="3">
        <v>0</v>
      </c>
      <c r="M46" s="3">
        <v>5</v>
      </c>
      <c r="N46" s="3">
        <v>0</v>
      </c>
      <c r="O46" s="3"/>
    </row>
    <row r="47" spans="7:15" x14ac:dyDescent="0.25">
      <c r="G47" s="3" t="s">
        <v>53</v>
      </c>
      <c r="H47" s="3">
        <v>2</v>
      </c>
      <c r="I47" s="3">
        <v>4</v>
      </c>
      <c r="J47" s="3">
        <v>5</v>
      </c>
      <c r="K47" s="3">
        <v>0</v>
      </c>
      <c r="L47" s="3">
        <v>0</v>
      </c>
      <c r="M47" s="3">
        <v>1</v>
      </c>
      <c r="N47" s="3">
        <v>2</v>
      </c>
      <c r="O47" s="3"/>
    </row>
    <row r="48" spans="7:15" x14ac:dyDescent="0.25">
      <c r="G48" s="3" t="s">
        <v>54</v>
      </c>
      <c r="H48" s="3">
        <v>2</v>
      </c>
      <c r="I48" s="3">
        <v>3</v>
      </c>
      <c r="J48" s="3">
        <v>6</v>
      </c>
      <c r="K48" s="3">
        <v>7</v>
      </c>
      <c r="L48" s="3">
        <v>0</v>
      </c>
      <c r="M48" s="3">
        <v>2</v>
      </c>
      <c r="N48" s="3">
        <v>4</v>
      </c>
      <c r="O48" s="3"/>
    </row>
    <row r="49" spans="7:15" x14ac:dyDescent="0.25">
      <c r="G49" s="3" t="s">
        <v>55</v>
      </c>
      <c r="H49" s="3">
        <v>4</v>
      </c>
      <c r="I49" s="3">
        <v>5</v>
      </c>
      <c r="J49" s="3">
        <v>3</v>
      </c>
      <c r="K49" s="3">
        <v>1</v>
      </c>
      <c r="L49" s="3">
        <v>0</v>
      </c>
      <c r="M49" s="3">
        <v>1</v>
      </c>
      <c r="N49" s="3">
        <v>0</v>
      </c>
      <c r="O49" s="3"/>
    </row>
    <row r="50" spans="7:15" x14ac:dyDescent="0.25">
      <c r="G50" s="3" t="s">
        <v>56</v>
      </c>
      <c r="H50" s="3">
        <v>5</v>
      </c>
      <c r="I50" s="3">
        <v>2</v>
      </c>
      <c r="J50" s="3">
        <v>7</v>
      </c>
      <c r="K50" s="3">
        <v>1</v>
      </c>
      <c r="L50" s="3">
        <v>0</v>
      </c>
      <c r="M50" s="3">
        <v>1</v>
      </c>
      <c r="N50" s="3">
        <v>0</v>
      </c>
      <c r="O50" s="3"/>
    </row>
    <row r="51" spans="7:15" x14ac:dyDescent="0.25">
      <c r="G51" s="3" t="s">
        <v>57</v>
      </c>
      <c r="H51" s="3">
        <v>9</v>
      </c>
      <c r="I51" s="3">
        <v>1</v>
      </c>
      <c r="J51" s="3">
        <v>9</v>
      </c>
      <c r="K51" s="3">
        <v>1</v>
      </c>
      <c r="L51" s="3">
        <v>0</v>
      </c>
      <c r="M51" s="3">
        <v>0</v>
      </c>
      <c r="N51" s="3">
        <v>2</v>
      </c>
      <c r="O51" s="3"/>
    </row>
    <row r="52" spans="7:15" x14ac:dyDescent="0.25">
      <c r="G52" s="3" t="s">
        <v>58</v>
      </c>
      <c r="H52" s="3">
        <v>5</v>
      </c>
      <c r="I52" s="3">
        <v>9</v>
      </c>
      <c r="J52" s="3">
        <v>4</v>
      </c>
      <c r="K52" s="3">
        <v>0</v>
      </c>
      <c r="L52" s="3">
        <v>0</v>
      </c>
      <c r="M52" s="3">
        <v>0</v>
      </c>
      <c r="N52" s="3">
        <v>2</v>
      </c>
      <c r="O52" s="3"/>
    </row>
    <row r="53" spans="7:15" x14ac:dyDescent="0.25">
      <c r="G53" s="3" t="s">
        <v>59</v>
      </c>
      <c r="H53" s="3">
        <v>5</v>
      </c>
      <c r="I53" s="3">
        <v>6</v>
      </c>
      <c r="J53" s="3">
        <v>0</v>
      </c>
      <c r="K53" s="3">
        <v>0</v>
      </c>
      <c r="L53" s="3">
        <v>0</v>
      </c>
      <c r="M53" s="3">
        <v>5</v>
      </c>
      <c r="N53" s="3">
        <v>5</v>
      </c>
      <c r="O53" s="3"/>
    </row>
    <row r="54" spans="7:15" x14ac:dyDescent="0.25">
      <c r="G54" s="3" t="s">
        <v>60</v>
      </c>
      <c r="H54" s="3">
        <v>3</v>
      </c>
      <c r="I54" s="3">
        <v>9</v>
      </c>
      <c r="J54" s="3">
        <v>4</v>
      </c>
      <c r="K54" s="3">
        <v>0</v>
      </c>
      <c r="L54" s="3">
        <v>0</v>
      </c>
      <c r="M54" s="3">
        <v>0</v>
      </c>
      <c r="N54" s="3">
        <v>3</v>
      </c>
      <c r="O54" s="3"/>
    </row>
    <row r="55" spans="7:15" x14ac:dyDescent="0.25">
      <c r="G55" s="3" t="s">
        <v>61</v>
      </c>
      <c r="H55" s="3">
        <v>6</v>
      </c>
      <c r="I55" s="3">
        <v>10</v>
      </c>
      <c r="J55" s="3">
        <v>2</v>
      </c>
      <c r="K55" s="3">
        <v>0</v>
      </c>
      <c r="L55" s="3">
        <v>3</v>
      </c>
      <c r="M55" s="3">
        <v>2</v>
      </c>
      <c r="N55" s="3">
        <v>1</v>
      </c>
      <c r="O55" s="3"/>
    </row>
    <row r="56" spans="7:15" x14ac:dyDescent="0.25">
      <c r="G56" s="3" t="s">
        <v>62</v>
      </c>
      <c r="H56" s="3">
        <v>2</v>
      </c>
      <c r="I56" s="3"/>
      <c r="J56" s="3">
        <v>6</v>
      </c>
      <c r="K56" s="3">
        <v>1</v>
      </c>
      <c r="L56" s="3">
        <v>3</v>
      </c>
      <c r="M56" s="3">
        <v>3</v>
      </c>
      <c r="N56" s="3">
        <v>3</v>
      </c>
      <c r="O56" s="3"/>
    </row>
    <row r="57" spans="7:15" x14ac:dyDescent="0.25">
      <c r="G57" s="3" t="s">
        <v>63</v>
      </c>
      <c r="H57" s="3">
        <v>1</v>
      </c>
      <c r="I57" s="3"/>
      <c r="J57" s="3">
        <v>12</v>
      </c>
      <c r="K57" s="3">
        <v>4</v>
      </c>
      <c r="L57" s="3">
        <v>7</v>
      </c>
      <c r="M57" s="3">
        <v>1</v>
      </c>
      <c r="N57" s="3">
        <v>3</v>
      </c>
      <c r="O57" s="3"/>
    </row>
    <row r="58" spans="7:15" x14ac:dyDescent="0.25">
      <c r="G58" s="3" t="s">
        <v>64</v>
      </c>
      <c r="H58" s="3">
        <v>9</v>
      </c>
      <c r="I58" s="3"/>
      <c r="J58" s="3">
        <v>8</v>
      </c>
      <c r="K58" s="3">
        <v>2</v>
      </c>
      <c r="L58" s="3">
        <v>0</v>
      </c>
      <c r="M58" s="3">
        <v>1</v>
      </c>
      <c r="N58" s="3">
        <v>0</v>
      </c>
      <c r="O58" s="3"/>
    </row>
    <row r="59" spans="7:15" x14ac:dyDescent="0.25">
      <c r="G59" s="3" t="s">
        <v>65</v>
      </c>
      <c r="H59" s="3">
        <v>3</v>
      </c>
      <c r="I59" s="3"/>
      <c r="J59" s="3">
        <v>7</v>
      </c>
      <c r="K59" s="3">
        <v>2</v>
      </c>
      <c r="L59" s="3">
        <v>0</v>
      </c>
      <c r="M59" s="3">
        <v>2</v>
      </c>
      <c r="N59" s="3">
        <v>7</v>
      </c>
      <c r="O59" s="3"/>
    </row>
    <row r="60" spans="7:15" x14ac:dyDescent="0.25">
      <c r="G60" s="3" t="s">
        <v>66</v>
      </c>
      <c r="H60" s="3">
        <v>3</v>
      </c>
      <c r="I60" s="3"/>
      <c r="J60" s="3">
        <v>3</v>
      </c>
      <c r="K60" s="3">
        <v>1</v>
      </c>
      <c r="L60" s="3">
        <v>0</v>
      </c>
      <c r="M60" s="3">
        <v>0</v>
      </c>
      <c r="N60" s="3">
        <v>1</v>
      </c>
      <c r="O60" s="3"/>
    </row>
    <row r="61" spans="7:15" x14ac:dyDescent="0.25">
      <c r="G61" s="3" t="s">
        <v>67</v>
      </c>
      <c r="H61" s="3">
        <v>2</v>
      </c>
      <c r="I61" s="3"/>
      <c r="J61" s="3">
        <v>3</v>
      </c>
      <c r="K61" s="3">
        <v>0</v>
      </c>
      <c r="L61" s="3">
        <v>0</v>
      </c>
      <c r="M61" s="3">
        <v>0</v>
      </c>
      <c r="N61" s="3">
        <v>5</v>
      </c>
      <c r="O61" s="3"/>
    </row>
    <row r="62" spans="7:15" x14ac:dyDescent="0.25">
      <c r="G62" s="3" t="s">
        <v>68</v>
      </c>
      <c r="H62" s="3">
        <v>2</v>
      </c>
      <c r="I62" s="3"/>
      <c r="J62" s="3">
        <v>10</v>
      </c>
      <c r="K62" s="3">
        <v>0</v>
      </c>
      <c r="L62" s="3">
        <v>0</v>
      </c>
      <c r="M62" s="3">
        <v>1</v>
      </c>
      <c r="N62" s="3">
        <v>2</v>
      </c>
      <c r="O62" s="3"/>
    </row>
    <row r="63" spans="7:15" x14ac:dyDescent="0.25">
      <c r="G63" s="3" t="s">
        <v>69</v>
      </c>
      <c r="H63" s="3">
        <v>6</v>
      </c>
      <c r="I63" s="3"/>
      <c r="J63" s="3">
        <v>7</v>
      </c>
      <c r="K63" s="3">
        <v>0</v>
      </c>
      <c r="L63" s="3">
        <v>1</v>
      </c>
      <c r="M63" s="3">
        <v>2</v>
      </c>
      <c r="N63" s="3">
        <v>1</v>
      </c>
      <c r="O63" s="3"/>
    </row>
    <row r="64" spans="7:15" x14ac:dyDescent="0.25">
      <c r="G64" s="3" t="s">
        <v>70</v>
      </c>
      <c r="H64" s="3">
        <v>5</v>
      </c>
      <c r="I64" s="3"/>
      <c r="J64" s="3">
        <v>4</v>
      </c>
      <c r="K64" s="3">
        <v>0</v>
      </c>
      <c r="L64" s="3">
        <v>0</v>
      </c>
      <c r="M64" s="3">
        <v>1</v>
      </c>
      <c r="N64" s="3">
        <v>5</v>
      </c>
      <c r="O64" s="3"/>
    </row>
    <row r="65" spans="7:15" x14ac:dyDescent="0.25">
      <c r="G65" s="3" t="s">
        <v>71</v>
      </c>
      <c r="H65" s="3"/>
      <c r="I65" s="3"/>
      <c r="J65" s="3">
        <v>3</v>
      </c>
      <c r="K65" s="3">
        <v>6</v>
      </c>
      <c r="L65" s="3">
        <v>2</v>
      </c>
      <c r="M65" s="3">
        <v>1</v>
      </c>
      <c r="N65" s="3">
        <v>3</v>
      </c>
      <c r="O65" s="3"/>
    </row>
    <row r="66" spans="7:15" x14ac:dyDescent="0.25">
      <c r="G66" s="3" t="s">
        <v>72</v>
      </c>
      <c r="H66" s="3"/>
      <c r="I66" s="3"/>
      <c r="J66" s="3">
        <v>3</v>
      </c>
      <c r="K66" s="3">
        <v>0</v>
      </c>
      <c r="L66" s="3">
        <v>2</v>
      </c>
      <c r="M66" s="3">
        <v>2</v>
      </c>
      <c r="N66" s="3">
        <v>0</v>
      </c>
      <c r="O66" s="3"/>
    </row>
    <row r="67" spans="7:15" x14ac:dyDescent="0.25">
      <c r="G67" s="3" t="s">
        <v>73</v>
      </c>
      <c r="H67" s="3"/>
      <c r="I67" s="3"/>
      <c r="J67" s="3">
        <v>4</v>
      </c>
      <c r="K67" s="3">
        <v>4</v>
      </c>
      <c r="L67" s="3">
        <v>4</v>
      </c>
      <c r="M67" s="3">
        <v>4</v>
      </c>
      <c r="N67" s="3">
        <v>3</v>
      </c>
      <c r="O67" s="3"/>
    </row>
    <row r="68" spans="7:15" x14ac:dyDescent="0.25">
      <c r="G68" s="3" t="s">
        <v>74</v>
      </c>
      <c r="H68" s="3"/>
      <c r="I68" s="3"/>
      <c r="J68" s="3">
        <v>4</v>
      </c>
      <c r="K68" s="3">
        <v>1</v>
      </c>
      <c r="L68" s="3">
        <v>0</v>
      </c>
      <c r="M68" s="3">
        <v>6</v>
      </c>
      <c r="N68" s="3">
        <v>3</v>
      </c>
      <c r="O68" s="3"/>
    </row>
    <row r="69" spans="7:15" x14ac:dyDescent="0.25">
      <c r="G69" s="3" t="s">
        <v>75</v>
      </c>
      <c r="H69" s="3"/>
      <c r="I69" s="3"/>
      <c r="J69" s="3">
        <v>10</v>
      </c>
      <c r="K69" s="3">
        <v>0</v>
      </c>
      <c r="L69" s="3">
        <v>0</v>
      </c>
      <c r="M69" s="3">
        <v>0</v>
      </c>
      <c r="N69" s="3">
        <v>1</v>
      </c>
      <c r="O69" s="3"/>
    </row>
    <row r="70" spans="7:15" x14ac:dyDescent="0.25">
      <c r="G70" s="3" t="s">
        <v>76</v>
      </c>
      <c r="H70" s="3"/>
      <c r="I70" s="3"/>
      <c r="J70" s="3">
        <v>2</v>
      </c>
      <c r="K70" s="3">
        <v>0</v>
      </c>
      <c r="L70" s="3">
        <v>0</v>
      </c>
      <c r="M70" s="3">
        <v>3</v>
      </c>
      <c r="N70" s="3">
        <v>2</v>
      </c>
      <c r="O70" s="3"/>
    </row>
    <row r="71" spans="7:15" x14ac:dyDescent="0.25">
      <c r="G71" s="3" t="s">
        <v>77</v>
      </c>
      <c r="H71" s="3"/>
      <c r="I71" s="3"/>
      <c r="J71" s="3"/>
      <c r="K71" s="3">
        <v>2</v>
      </c>
      <c r="L71" s="3">
        <v>0</v>
      </c>
      <c r="M71" s="3">
        <v>1</v>
      </c>
      <c r="N71" s="3">
        <v>1</v>
      </c>
      <c r="O71" s="3"/>
    </row>
    <row r="72" spans="7:15" x14ac:dyDescent="0.25">
      <c r="G72" s="3" t="s">
        <v>78</v>
      </c>
      <c r="H72" s="3"/>
      <c r="I72" s="3"/>
      <c r="J72" s="3"/>
      <c r="K72" s="3">
        <v>0</v>
      </c>
      <c r="L72" s="3">
        <v>2</v>
      </c>
      <c r="M72" s="3">
        <v>2</v>
      </c>
      <c r="N72" s="3">
        <v>2</v>
      </c>
      <c r="O72" s="3"/>
    </row>
    <row r="73" spans="7:15" x14ac:dyDescent="0.25">
      <c r="G73" s="3" t="s">
        <v>79</v>
      </c>
      <c r="H73" s="3"/>
      <c r="I73" s="3"/>
      <c r="J73" s="3"/>
      <c r="K73" s="3">
        <v>2</v>
      </c>
      <c r="L73" s="3">
        <v>0</v>
      </c>
      <c r="M73" s="3">
        <v>1</v>
      </c>
      <c r="N73" s="3">
        <v>2</v>
      </c>
      <c r="O73" s="3"/>
    </row>
    <row r="74" spans="7:15" x14ac:dyDescent="0.25">
      <c r="G74" s="3" t="s">
        <v>80</v>
      </c>
      <c r="H74" s="3"/>
      <c r="I74" s="3"/>
      <c r="J74" s="3"/>
      <c r="K74" s="3">
        <v>0</v>
      </c>
      <c r="L74" s="3">
        <v>0</v>
      </c>
      <c r="M74" s="3">
        <v>1</v>
      </c>
      <c r="N74" s="3">
        <v>4</v>
      </c>
      <c r="O74" s="3"/>
    </row>
    <row r="75" spans="7:15" x14ac:dyDescent="0.25">
      <c r="G75" s="3" t="s">
        <v>81</v>
      </c>
      <c r="H75" s="3"/>
      <c r="I75" s="3"/>
      <c r="J75" s="3"/>
      <c r="K75" s="3">
        <v>1</v>
      </c>
      <c r="L75" s="3">
        <v>0</v>
      </c>
      <c r="M75" s="3">
        <v>1</v>
      </c>
      <c r="N75" s="3">
        <v>0</v>
      </c>
      <c r="O75" s="3"/>
    </row>
    <row r="76" spans="7:15" x14ac:dyDescent="0.25">
      <c r="G76" s="3" t="s">
        <v>82</v>
      </c>
      <c r="H76" s="3"/>
      <c r="I76" s="3"/>
      <c r="J76" s="3"/>
      <c r="K76" s="3">
        <v>0</v>
      </c>
      <c r="L76" s="3">
        <v>0</v>
      </c>
      <c r="M76" s="3">
        <v>0</v>
      </c>
      <c r="N76" s="3">
        <v>0</v>
      </c>
      <c r="O76" s="3"/>
    </row>
    <row r="77" spans="7:15" x14ac:dyDescent="0.25">
      <c r="G77" s="3" t="s">
        <v>83</v>
      </c>
      <c r="H77" s="3"/>
      <c r="I77" s="3"/>
      <c r="J77" s="3"/>
      <c r="K77" s="3">
        <v>1</v>
      </c>
      <c r="L77" s="3">
        <v>0</v>
      </c>
      <c r="M77" s="3">
        <v>3</v>
      </c>
      <c r="N77" s="3">
        <v>4</v>
      </c>
      <c r="O77" s="3"/>
    </row>
    <row r="78" spans="7:15" x14ac:dyDescent="0.25">
      <c r="G78" s="3" t="s">
        <v>84</v>
      </c>
      <c r="H78" s="3"/>
      <c r="I78" s="3"/>
      <c r="J78" s="3"/>
      <c r="K78" s="3">
        <v>2</v>
      </c>
      <c r="L78" s="3">
        <v>2</v>
      </c>
      <c r="M78" s="3">
        <v>0</v>
      </c>
      <c r="N78" s="3">
        <v>4</v>
      </c>
      <c r="O78" s="3"/>
    </row>
    <row r="79" spans="7:15" x14ac:dyDescent="0.25">
      <c r="G79" s="3" t="s">
        <v>85</v>
      </c>
      <c r="H79" s="3"/>
      <c r="I79" s="3"/>
      <c r="J79" s="3"/>
      <c r="K79" s="3">
        <v>2</v>
      </c>
      <c r="L79" s="3">
        <v>2</v>
      </c>
      <c r="M79" s="3">
        <v>1</v>
      </c>
      <c r="N79" s="3">
        <v>2</v>
      </c>
      <c r="O79" s="3"/>
    </row>
    <row r="80" spans="7:15" x14ac:dyDescent="0.25">
      <c r="G80" s="3" t="s">
        <v>86</v>
      </c>
      <c r="H80" s="3"/>
      <c r="I80" s="3"/>
      <c r="J80" s="3"/>
      <c r="K80" s="3">
        <v>0</v>
      </c>
      <c r="L80" s="3">
        <v>7</v>
      </c>
      <c r="M80" s="3">
        <v>5</v>
      </c>
      <c r="N80" s="3">
        <v>2</v>
      </c>
      <c r="O80" s="3"/>
    </row>
    <row r="81" spans="7:15" x14ac:dyDescent="0.25">
      <c r="G81" s="3" t="s">
        <v>87</v>
      </c>
      <c r="H81" s="3"/>
      <c r="I81" s="3"/>
      <c r="J81" s="3"/>
      <c r="K81" s="3">
        <v>0</v>
      </c>
      <c r="L81" s="3">
        <v>0</v>
      </c>
      <c r="M81" s="3">
        <v>1</v>
      </c>
      <c r="N81" s="3">
        <v>0</v>
      </c>
      <c r="O81" s="3"/>
    </row>
    <row r="82" spans="7:15" x14ac:dyDescent="0.25">
      <c r="G82" s="3" t="s">
        <v>88</v>
      </c>
      <c r="H82" s="3"/>
      <c r="I82" s="3"/>
      <c r="J82" s="3"/>
      <c r="K82" s="3">
        <v>2</v>
      </c>
      <c r="L82" s="3">
        <v>1</v>
      </c>
      <c r="M82" s="3">
        <v>1</v>
      </c>
      <c r="N82" s="3">
        <v>4</v>
      </c>
      <c r="O82" s="3"/>
    </row>
    <row r="83" spans="7:15" x14ac:dyDescent="0.25">
      <c r="G83" s="3" t="s">
        <v>89</v>
      </c>
      <c r="H83" s="3"/>
      <c r="I83" s="3"/>
      <c r="J83" s="3"/>
      <c r="K83" s="3">
        <v>0</v>
      </c>
      <c r="L83" s="3">
        <v>0</v>
      </c>
      <c r="M83" s="3">
        <v>1</v>
      </c>
      <c r="N83" s="3">
        <v>0</v>
      </c>
      <c r="O83" s="3"/>
    </row>
    <row r="84" spans="7:15" x14ac:dyDescent="0.25">
      <c r="G84" s="3" t="s">
        <v>90</v>
      </c>
      <c r="H84" s="3"/>
      <c r="I84" s="3"/>
      <c r="J84" s="3"/>
      <c r="K84" s="3">
        <v>0</v>
      </c>
      <c r="L84" s="3">
        <v>0</v>
      </c>
      <c r="M84" s="3">
        <v>3</v>
      </c>
      <c r="N84" s="3">
        <v>0</v>
      </c>
      <c r="O84" s="3"/>
    </row>
    <row r="85" spans="7:15" x14ac:dyDescent="0.25">
      <c r="G85" s="3" t="s">
        <v>91</v>
      </c>
      <c r="H85" s="3"/>
      <c r="I85" s="3"/>
      <c r="J85" s="3"/>
      <c r="K85" s="3">
        <v>0</v>
      </c>
      <c r="L85" s="3">
        <v>0</v>
      </c>
      <c r="M85" s="3">
        <v>2</v>
      </c>
      <c r="N85" s="3">
        <v>2</v>
      </c>
      <c r="O85" s="3"/>
    </row>
    <row r="86" spans="7:15" x14ac:dyDescent="0.25">
      <c r="G86" s="3" t="s">
        <v>92</v>
      </c>
      <c r="H86" s="3"/>
      <c r="I86" s="3"/>
      <c r="J86" s="3"/>
      <c r="K86" s="3">
        <v>0</v>
      </c>
      <c r="L86" s="3">
        <v>0</v>
      </c>
      <c r="M86" s="3">
        <v>4</v>
      </c>
      <c r="N86" s="3">
        <v>2</v>
      </c>
      <c r="O86" s="3"/>
    </row>
    <row r="87" spans="7:15" x14ac:dyDescent="0.25">
      <c r="G87" s="3" t="s">
        <v>93</v>
      </c>
      <c r="H87" s="3"/>
      <c r="I87" s="3"/>
      <c r="J87" s="3"/>
      <c r="K87" s="3">
        <v>0</v>
      </c>
      <c r="L87" s="3">
        <v>0</v>
      </c>
      <c r="M87" s="3">
        <v>3</v>
      </c>
      <c r="N87" s="3">
        <v>1</v>
      </c>
      <c r="O87" s="3"/>
    </row>
    <row r="88" spans="7:15" x14ac:dyDescent="0.25">
      <c r="G88" s="3" t="s">
        <v>94</v>
      </c>
      <c r="H88" s="3"/>
      <c r="I88" s="3"/>
      <c r="J88" s="3"/>
      <c r="K88" s="3">
        <v>0</v>
      </c>
      <c r="L88" s="3">
        <v>0</v>
      </c>
      <c r="M88" s="3">
        <v>5</v>
      </c>
      <c r="N88" s="3">
        <v>2</v>
      </c>
      <c r="O88" s="3"/>
    </row>
    <row r="89" spans="7:15" x14ac:dyDescent="0.25">
      <c r="G89" s="3" t="s">
        <v>95</v>
      </c>
      <c r="H89" s="3"/>
      <c r="I89" s="3"/>
      <c r="J89" s="3"/>
      <c r="K89" s="3">
        <v>0</v>
      </c>
      <c r="L89" s="3">
        <v>1</v>
      </c>
      <c r="M89" s="3">
        <v>4</v>
      </c>
      <c r="N89" s="3"/>
      <c r="O89" s="3"/>
    </row>
    <row r="90" spans="7:15" x14ac:dyDescent="0.25">
      <c r="G90" s="3" t="s">
        <v>96</v>
      </c>
      <c r="H90" s="3"/>
      <c r="I90" s="3"/>
      <c r="J90" s="3"/>
      <c r="K90" s="3">
        <v>1</v>
      </c>
      <c r="L90" s="3"/>
      <c r="M90" s="3">
        <v>2</v>
      </c>
      <c r="N90" s="3"/>
      <c r="O90" s="3"/>
    </row>
    <row r="91" spans="7:15" x14ac:dyDescent="0.25">
      <c r="G91" s="3" t="s">
        <v>97</v>
      </c>
      <c r="H91" s="3"/>
      <c r="I91" s="3"/>
      <c r="J91" s="3"/>
      <c r="K91" s="3">
        <v>1</v>
      </c>
      <c r="L91" s="3"/>
      <c r="M91" s="3">
        <v>0</v>
      </c>
      <c r="N91" s="3"/>
      <c r="O91" s="3"/>
    </row>
    <row r="92" spans="7:15" x14ac:dyDescent="0.25">
      <c r="G92" s="3" t="s">
        <v>98</v>
      </c>
      <c r="H92" s="3"/>
      <c r="I92" s="3"/>
      <c r="J92" s="3"/>
      <c r="K92" s="3">
        <v>0</v>
      </c>
      <c r="L92" s="3"/>
      <c r="M92" s="3">
        <v>0</v>
      </c>
      <c r="N92" s="3"/>
      <c r="O92" s="3"/>
    </row>
    <row r="93" spans="7:15" x14ac:dyDescent="0.25">
      <c r="G93" s="3" t="s">
        <v>99</v>
      </c>
      <c r="H93" s="3"/>
      <c r="I93" s="3"/>
      <c r="J93" s="3"/>
      <c r="K93" s="3">
        <v>0</v>
      </c>
      <c r="L93" s="3"/>
      <c r="M93" s="3">
        <v>1</v>
      </c>
      <c r="N93" s="3"/>
      <c r="O93" s="3"/>
    </row>
    <row r="94" spans="7:15" x14ac:dyDescent="0.25">
      <c r="G94" s="3" t="s">
        <v>100</v>
      </c>
      <c r="H94" s="3"/>
      <c r="I94" s="3"/>
      <c r="J94" s="3"/>
      <c r="K94" s="3">
        <v>0</v>
      </c>
      <c r="L94" s="3"/>
      <c r="M94" s="3">
        <v>1</v>
      </c>
      <c r="N94" s="3"/>
      <c r="O94" s="3"/>
    </row>
    <row r="95" spans="7:15" x14ac:dyDescent="0.25">
      <c r="G95" s="3" t="s">
        <v>101</v>
      </c>
      <c r="H95" s="3"/>
      <c r="I95" s="3"/>
      <c r="J95" s="3"/>
      <c r="K95" s="3">
        <v>0</v>
      </c>
      <c r="L95" s="3"/>
      <c r="M95" s="3">
        <v>3</v>
      </c>
      <c r="N95" s="3"/>
      <c r="O95" s="3"/>
    </row>
    <row r="96" spans="7:15" x14ac:dyDescent="0.25">
      <c r="G96" s="3" t="s">
        <v>102</v>
      </c>
      <c r="H96" s="3"/>
      <c r="I96" s="3"/>
      <c r="J96" s="3"/>
      <c r="K96" s="3">
        <v>2</v>
      </c>
      <c r="L96" s="3"/>
      <c r="M96" s="3">
        <v>1</v>
      </c>
      <c r="N96" s="3"/>
      <c r="O96" s="3"/>
    </row>
    <row r="97" spans="7:15" x14ac:dyDescent="0.25">
      <c r="G97" s="3" t="s">
        <v>103</v>
      </c>
      <c r="H97" s="3"/>
      <c r="I97" s="3"/>
      <c r="J97" s="3"/>
      <c r="K97" s="3">
        <v>2</v>
      </c>
      <c r="L97" s="3"/>
      <c r="M97" s="3">
        <v>3</v>
      </c>
      <c r="N97" s="3"/>
      <c r="O97" s="3"/>
    </row>
    <row r="98" spans="7:15" x14ac:dyDescent="0.25">
      <c r="G98" s="3" t="s">
        <v>104</v>
      </c>
      <c r="H98" s="3"/>
      <c r="I98" s="3"/>
      <c r="J98" s="3"/>
      <c r="K98" s="3">
        <v>0</v>
      </c>
      <c r="L98" s="3"/>
      <c r="M98" s="3">
        <v>4</v>
      </c>
      <c r="N98" s="3"/>
      <c r="O98" s="3"/>
    </row>
    <row r="99" spans="7:15" x14ac:dyDescent="0.25">
      <c r="G99" s="3" t="s">
        <v>105</v>
      </c>
      <c r="H99" s="3"/>
      <c r="I99" s="3"/>
      <c r="J99" s="3"/>
      <c r="K99" s="3"/>
      <c r="L99" s="3"/>
      <c r="M99" s="3">
        <v>4</v>
      </c>
      <c r="N99" s="3"/>
      <c r="O99" s="3"/>
    </row>
    <row r="100" spans="7:15" x14ac:dyDescent="0.25">
      <c r="G100" s="3" t="s">
        <v>106</v>
      </c>
      <c r="H100" s="3"/>
      <c r="I100" s="3"/>
      <c r="J100" s="3"/>
      <c r="K100" s="3"/>
      <c r="L100" s="3"/>
      <c r="M100" s="3">
        <v>4</v>
      </c>
      <c r="N100" s="3"/>
      <c r="O100" s="3"/>
    </row>
    <row r="101" spans="7:15" x14ac:dyDescent="0.25">
      <c r="G101" s="3" t="s">
        <v>107</v>
      </c>
      <c r="H101" s="3"/>
      <c r="I101" s="3"/>
      <c r="J101" s="3"/>
      <c r="K101" s="3"/>
      <c r="L101" s="3"/>
      <c r="M101" s="3">
        <v>1</v>
      </c>
      <c r="N101" s="3"/>
      <c r="O101" s="3"/>
    </row>
    <row r="102" spans="7:15" x14ac:dyDescent="0.25">
      <c r="G102" s="3" t="s">
        <v>108</v>
      </c>
      <c r="H102" s="3"/>
      <c r="I102" s="3"/>
      <c r="J102" s="3"/>
      <c r="K102" s="3"/>
      <c r="L102" s="3"/>
      <c r="M102" s="3">
        <v>0</v>
      </c>
      <c r="N102" s="3"/>
      <c r="O102" s="3"/>
    </row>
    <row r="103" spans="7:15" x14ac:dyDescent="0.25">
      <c r="G103" s="3" t="s">
        <v>109</v>
      </c>
      <c r="H103" s="3"/>
      <c r="I103" s="3"/>
      <c r="J103" s="3"/>
      <c r="K103" s="3"/>
      <c r="L103" s="3"/>
      <c r="M103" s="3">
        <v>1</v>
      </c>
      <c r="N103" s="3"/>
      <c r="O103" s="3"/>
    </row>
    <row r="104" spans="7:15" x14ac:dyDescent="0.25">
      <c r="G104" s="3" t="s">
        <v>110</v>
      </c>
      <c r="H104" s="3"/>
      <c r="I104" s="3"/>
      <c r="J104" s="3"/>
      <c r="K104" s="3"/>
      <c r="L104" s="3"/>
      <c r="M104" s="3">
        <v>2</v>
      </c>
      <c r="N104" s="3"/>
      <c r="O104" s="3"/>
    </row>
    <row r="105" spans="7:15" x14ac:dyDescent="0.25">
      <c r="G105" s="3" t="s">
        <v>111</v>
      </c>
      <c r="H105" s="3"/>
      <c r="I105" s="3"/>
      <c r="J105" s="3"/>
      <c r="K105" s="3"/>
      <c r="L105" s="3"/>
      <c r="M105" s="3">
        <v>1</v>
      </c>
      <c r="N105" s="3"/>
      <c r="O105" s="3"/>
    </row>
    <row r="106" spans="7:15" x14ac:dyDescent="0.25">
      <c r="G106" s="3" t="s">
        <v>112</v>
      </c>
      <c r="H106" s="3"/>
      <c r="I106" s="3"/>
      <c r="J106" s="3"/>
      <c r="K106" s="3"/>
      <c r="L106" s="3"/>
      <c r="M106" s="3">
        <v>2</v>
      </c>
      <c r="N106" s="3"/>
      <c r="O106" s="3"/>
    </row>
    <row r="107" spans="7:15" x14ac:dyDescent="0.25">
      <c r="G107" s="3" t="s">
        <v>113</v>
      </c>
      <c r="H107" s="3"/>
      <c r="I107" s="3"/>
      <c r="J107" s="3"/>
      <c r="K107" s="3"/>
      <c r="L107" s="3"/>
      <c r="M107" s="3">
        <v>1</v>
      </c>
      <c r="N107" s="3"/>
      <c r="O107" s="3"/>
    </row>
    <row r="108" spans="7:15" x14ac:dyDescent="0.25">
      <c r="G108" s="3" t="s">
        <v>114</v>
      </c>
      <c r="H108" s="3"/>
      <c r="I108" s="3"/>
      <c r="J108" s="3"/>
      <c r="K108" s="3"/>
      <c r="L108" s="3"/>
      <c r="M108" s="3">
        <v>5</v>
      </c>
      <c r="N108" s="3"/>
      <c r="O108" s="3"/>
    </row>
    <row r="109" spans="7:15" x14ac:dyDescent="0.25">
      <c r="G109" s="3" t="s">
        <v>115</v>
      </c>
      <c r="H109" s="3"/>
      <c r="I109" s="3"/>
      <c r="J109" s="3"/>
      <c r="K109" s="3"/>
      <c r="L109" s="3"/>
      <c r="M109" s="3">
        <v>1</v>
      </c>
      <c r="N109" s="3"/>
      <c r="O109" s="3"/>
    </row>
    <row r="110" spans="7:15" x14ac:dyDescent="0.25">
      <c r="G110" s="3" t="s">
        <v>116</v>
      </c>
      <c r="H110" s="3"/>
      <c r="I110" s="3"/>
      <c r="J110" s="3"/>
      <c r="K110" s="3"/>
      <c r="L110" s="3"/>
      <c r="M110" s="3">
        <v>1</v>
      </c>
      <c r="N110" s="3"/>
      <c r="O110" s="3"/>
    </row>
    <row r="111" spans="7:15" x14ac:dyDescent="0.25">
      <c r="G111" s="3" t="s">
        <v>117</v>
      </c>
      <c r="H111" s="3"/>
      <c r="I111" s="3"/>
      <c r="J111" s="3"/>
      <c r="K111" s="3"/>
      <c r="L111" s="3"/>
      <c r="M111" s="3">
        <v>1</v>
      </c>
      <c r="N111" s="3"/>
      <c r="O111" s="3"/>
    </row>
    <row r="112" spans="7:15" x14ac:dyDescent="0.25">
      <c r="G112" s="3" t="s">
        <v>118</v>
      </c>
      <c r="H112" s="3"/>
      <c r="I112" s="3"/>
      <c r="J112" s="3"/>
      <c r="K112" s="3"/>
      <c r="L112" s="3"/>
      <c r="M112" s="3">
        <v>1</v>
      </c>
      <c r="N112" s="3"/>
      <c r="O112" s="3"/>
    </row>
    <row r="113" spans="6:15" x14ac:dyDescent="0.25">
      <c r="G113" s="3" t="s">
        <v>119</v>
      </c>
      <c r="H113" s="3"/>
      <c r="I113" s="3"/>
      <c r="J113" s="3"/>
      <c r="K113" s="3"/>
      <c r="L113" s="3"/>
      <c r="M113" s="3">
        <v>1</v>
      </c>
      <c r="N113" s="3"/>
      <c r="O113" s="3"/>
    </row>
    <row r="114" spans="6:15" x14ac:dyDescent="0.25">
      <c r="G114" s="3" t="s">
        <v>120</v>
      </c>
      <c r="H114" s="3"/>
      <c r="I114" s="3"/>
      <c r="J114" s="3"/>
      <c r="K114" s="3"/>
      <c r="L114" s="3"/>
      <c r="M114" s="3">
        <v>4</v>
      </c>
      <c r="N114" s="3"/>
      <c r="O114" s="3"/>
    </row>
    <row r="115" spans="6:15" x14ac:dyDescent="0.25">
      <c r="G115" s="3" t="s">
        <v>121</v>
      </c>
      <c r="H115" s="3"/>
      <c r="I115" s="3"/>
      <c r="J115" s="3"/>
      <c r="K115" s="3"/>
      <c r="L115" s="3"/>
      <c r="M115" s="3">
        <v>1</v>
      </c>
      <c r="N115" s="3"/>
      <c r="O115" s="3"/>
    </row>
    <row r="116" spans="6:15" x14ac:dyDescent="0.25">
      <c r="G116" s="3" t="s">
        <v>122</v>
      </c>
      <c r="H116" s="3"/>
      <c r="I116" s="3"/>
      <c r="J116" s="3"/>
      <c r="K116" s="3"/>
      <c r="L116" s="3"/>
      <c r="M116" s="3">
        <v>1</v>
      </c>
      <c r="N116" s="3"/>
      <c r="O116" s="3"/>
    </row>
    <row r="117" spans="6:15" x14ac:dyDescent="0.25">
      <c r="G117" s="3" t="s">
        <v>123</v>
      </c>
      <c r="H117" s="3"/>
      <c r="I117" s="3"/>
      <c r="J117" s="3"/>
      <c r="K117" s="3"/>
      <c r="L117" s="3"/>
      <c r="M117" s="3">
        <v>6</v>
      </c>
      <c r="N117" s="3"/>
      <c r="O117" s="3"/>
    </row>
    <row r="118" spans="6:15" x14ac:dyDescent="0.25">
      <c r="G118" s="3" t="s">
        <v>124</v>
      </c>
      <c r="H118" s="3"/>
      <c r="I118" s="3"/>
      <c r="J118" s="3"/>
      <c r="K118" s="3"/>
      <c r="L118" s="3"/>
      <c r="M118" s="3">
        <v>3</v>
      </c>
      <c r="N118" s="3"/>
      <c r="O118" s="3"/>
    </row>
    <row r="119" spans="6:15" x14ac:dyDescent="0.25">
      <c r="F119" s="7"/>
      <c r="G119" s="3" t="s">
        <v>125</v>
      </c>
      <c r="H119" s="3"/>
      <c r="I119" s="3"/>
      <c r="J119" s="3"/>
      <c r="K119" s="3"/>
      <c r="L119" s="3"/>
      <c r="M119" s="3">
        <v>2</v>
      </c>
      <c r="N119" s="3"/>
      <c r="O119" s="3"/>
    </row>
    <row r="120" spans="6:15" x14ac:dyDescent="0.25">
      <c r="G120" s="3" t="s">
        <v>126</v>
      </c>
      <c r="H120" s="3"/>
      <c r="I120" s="3"/>
      <c r="J120" s="3"/>
      <c r="K120" s="3"/>
      <c r="L120" s="3"/>
      <c r="M120" s="3"/>
      <c r="N120" s="3"/>
      <c r="O120" s="3"/>
    </row>
    <row r="121" spans="6:15" x14ac:dyDescent="0.25">
      <c r="G121" s="10" t="s">
        <v>127</v>
      </c>
      <c r="H121" s="10">
        <f>AVERAGE(H6:H120)</f>
        <v>4.6610169491525424</v>
      </c>
      <c r="I121" s="10">
        <f t="shared" ref="I121:O121" si="0">AVERAGE(I6:I120)</f>
        <v>5.0999999999999996</v>
      </c>
      <c r="J121" s="10">
        <f t="shared" si="0"/>
        <v>5.569230769230769</v>
      </c>
      <c r="K121" s="10">
        <f t="shared" si="0"/>
        <v>1.2903225806451613</v>
      </c>
      <c r="L121" s="10">
        <f t="shared" si="0"/>
        <v>0.77380952380952384</v>
      </c>
      <c r="M121" s="10">
        <f t="shared" si="0"/>
        <v>1.8421052631578947</v>
      </c>
      <c r="N121" s="10">
        <f t="shared" si="0"/>
        <v>2.1445783132530121</v>
      </c>
      <c r="O121" s="10">
        <f t="shared" si="0"/>
        <v>2.2121212121212119</v>
      </c>
    </row>
  </sheetData>
  <mergeCells count="2">
    <mergeCell ref="G4:O4"/>
    <mergeCell ref="B4:C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 1D</vt:lpstr>
      <vt:lpstr>Figure 1E</vt:lpstr>
      <vt:lpstr>Figure 1H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2022-10-30T08:46:08Z</dcterms:modified>
</cp:coreProperties>
</file>